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9030"/>
  </bookViews>
  <sheets>
    <sheet name="Bulletin SOC" sheetId="1" r:id="rId1"/>
  </sheets>
  <definedNames>
    <definedName name="_Order1" hidden="1">255</definedName>
    <definedName name="_Order2" hidden="1">255</definedName>
  </definedNames>
  <calcPr calcId="145621"/>
</workbook>
</file>

<file path=xl/calcChain.xml><?xml version="1.0" encoding="utf-8"?>
<calcChain xmlns="http://schemas.openxmlformats.org/spreadsheetml/2006/main">
  <c r="T72" i="1" l="1"/>
  <c r="S72" i="1"/>
  <c r="Q72" i="1"/>
  <c r="P72" i="1"/>
  <c r="T70" i="1"/>
  <c r="S70" i="1"/>
  <c r="Q70" i="1"/>
  <c r="P70" i="1"/>
  <c r="T68" i="1"/>
  <c r="S68" i="1"/>
  <c r="Q68" i="1"/>
  <c r="P68" i="1"/>
  <c r="N64" i="1"/>
  <c r="T64" i="1" s="1"/>
  <c r="M64" i="1"/>
  <c r="S64" i="1" s="1"/>
  <c r="K64" i="1"/>
  <c r="Q64" i="1" s="1"/>
  <c r="J64" i="1"/>
  <c r="T63" i="1"/>
  <c r="S63" i="1"/>
  <c r="Q63" i="1"/>
  <c r="P63" i="1"/>
  <c r="T62" i="1"/>
  <c r="S62" i="1"/>
  <c r="Q62" i="1"/>
  <c r="P62" i="1"/>
  <c r="T61" i="1"/>
  <c r="S61" i="1"/>
  <c r="Q61" i="1"/>
  <c r="P61" i="1"/>
  <c r="T60" i="1"/>
  <c r="S60" i="1"/>
  <c r="Q60" i="1"/>
  <c r="P60" i="1"/>
  <c r="T59" i="1"/>
  <c r="S59" i="1"/>
  <c r="Q59" i="1"/>
  <c r="P59" i="1"/>
  <c r="T58" i="1"/>
  <c r="S58" i="1"/>
  <c r="Q58" i="1"/>
  <c r="P58" i="1"/>
  <c r="T57" i="1"/>
  <c r="S57" i="1"/>
  <c r="Q57" i="1"/>
  <c r="P57" i="1"/>
  <c r="T56" i="1"/>
  <c r="S56" i="1"/>
  <c r="Q56" i="1"/>
  <c r="P56" i="1"/>
  <c r="T55" i="1"/>
  <c r="S55" i="1"/>
  <c r="Q55" i="1"/>
  <c r="P55" i="1"/>
  <c r="N52" i="1"/>
  <c r="T52" i="1" s="1"/>
  <c r="M52" i="1"/>
  <c r="S52" i="1" s="1"/>
  <c r="K52" i="1"/>
  <c r="Q52" i="1" s="1"/>
  <c r="J52" i="1"/>
  <c r="T51" i="1"/>
  <c r="S51" i="1"/>
  <c r="Q51" i="1"/>
  <c r="P51" i="1"/>
  <c r="T50" i="1"/>
  <c r="S50" i="1"/>
  <c r="Q50" i="1"/>
  <c r="P50" i="1"/>
  <c r="T49" i="1"/>
  <c r="S49" i="1"/>
  <c r="Q49" i="1"/>
  <c r="P49" i="1"/>
  <c r="T48" i="1"/>
  <c r="S48" i="1"/>
  <c r="Q48" i="1"/>
  <c r="P48" i="1"/>
  <c r="T47" i="1"/>
  <c r="S47" i="1"/>
  <c r="Q47" i="1"/>
  <c r="P47" i="1"/>
  <c r="T46" i="1"/>
  <c r="S46" i="1"/>
  <c r="Q46" i="1"/>
  <c r="P46" i="1"/>
  <c r="T45" i="1"/>
  <c r="S45" i="1"/>
  <c r="Q45" i="1"/>
  <c r="P45" i="1"/>
  <c r="T44" i="1"/>
  <c r="S44" i="1"/>
  <c r="Q44" i="1"/>
  <c r="P44" i="1"/>
  <c r="T43" i="1"/>
  <c r="S43" i="1"/>
  <c r="Q43" i="1"/>
  <c r="P43" i="1"/>
  <c r="T42" i="1"/>
  <c r="S42" i="1"/>
  <c r="Q42" i="1"/>
  <c r="P42" i="1"/>
  <c r="T41" i="1"/>
  <c r="S41" i="1"/>
  <c r="Q41" i="1"/>
  <c r="P41" i="1"/>
  <c r="T40" i="1"/>
  <c r="S40" i="1"/>
  <c r="Q40" i="1"/>
  <c r="P40" i="1"/>
  <c r="T39" i="1"/>
  <c r="S39" i="1"/>
  <c r="Q39" i="1"/>
  <c r="P39" i="1"/>
  <c r="T38" i="1"/>
  <c r="S38" i="1"/>
  <c r="Q38" i="1"/>
  <c r="P38" i="1"/>
  <c r="T37" i="1"/>
  <c r="S37" i="1"/>
  <c r="Q37" i="1"/>
  <c r="P37" i="1"/>
  <c r="T36" i="1"/>
  <c r="S36" i="1"/>
  <c r="Q36" i="1"/>
  <c r="P36" i="1"/>
  <c r="T35" i="1"/>
  <c r="S35" i="1"/>
  <c r="Q35" i="1"/>
  <c r="P35" i="1"/>
  <c r="T34" i="1"/>
  <c r="S34" i="1"/>
  <c r="Q34" i="1"/>
  <c r="P34" i="1"/>
  <c r="T33" i="1"/>
  <c r="S33" i="1"/>
  <c r="Q33" i="1"/>
  <c r="P33" i="1"/>
  <c r="T32" i="1"/>
  <c r="S32" i="1"/>
  <c r="Q32" i="1"/>
  <c r="P32" i="1"/>
  <c r="T31" i="1"/>
  <c r="S31" i="1"/>
  <c r="Q31" i="1"/>
  <c r="P31" i="1"/>
  <c r="T30" i="1"/>
  <c r="S30" i="1"/>
  <c r="Q30" i="1"/>
  <c r="P30" i="1"/>
  <c r="T29" i="1"/>
  <c r="S29" i="1"/>
  <c r="Q29" i="1"/>
  <c r="P29" i="1"/>
  <c r="T28" i="1"/>
  <c r="S28" i="1"/>
  <c r="Q28" i="1"/>
  <c r="P28" i="1"/>
  <c r="T27" i="1"/>
  <c r="S27" i="1"/>
  <c r="Q27" i="1"/>
  <c r="P27" i="1"/>
  <c r="T26" i="1"/>
  <c r="S26" i="1"/>
  <c r="Q26" i="1"/>
  <c r="P26" i="1"/>
  <c r="N21" i="1"/>
  <c r="N23" i="1" s="1"/>
  <c r="M21" i="1"/>
  <c r="M23" i="1" s="1"/>
  <c r="K21" i="1"/>
  <c r="K23" i="1" s="1"/>
  <c r="J21" i="1"/>
  <c r="J23" i="1" s="1"/>
  <c r="H21" i="1"/>
  <c r="T21" i="1" s="1"/>
  <c r="G21" i="1"/>
  <c r="S21" i="1" s="1"/>
  <c r="E21" i="1"/>
  <c r="Q21" i="1" s="1"/>
  <c r="D21" i="1"/>
  <c r="P21" i="1" s="1"/>
  <c r="P23" i="1" s="1"/>
  <c r="T20" i="1"/>
  <c r="S20" i="1"/>
  <c r="Q20" i="1"/>
  <c r="P20" i="1"/>
  <c r="T19" i="1"/>
  <c r="S19" i="1"/>
  <c r="Q19" i="1"/>
  <c r="P19" i="1"/>
  <c r="T18" i="1"/>
  <c r="S18" i="1"/>
  <c r="Q18" i="1"/>
  <c r="P18" i="1"/>
  <c r="T17" i="1"/>
  <c r="S17" i="1"/>
  <c r="Q17" i="1"/>
  <c r="P17" i="1"/>
  <c r="T16" i="1"/>
  <c r="S16" i="1"/>
  <c r="Q16" i="1"/>
  <c r="P16" i="1"/>
  <c r="T15" i="1"/>
  <c r="S15" i="1"/>
  <c r="Q15" i="1"/>
  <c r="P15" i="1"/>
  <c r="N12" i="1"/>
  <c r="T12" i="1" s="1"/>
  <c r="M12" i="1"/>
  <c r="S12" i="1" s="1"/>
  <c r="K12" i="1"/>
  <c r="Q12" i="1" s="1"/>
  <c r="J12" i="1"/>
  <c r="P12" i="1" s="1"/>
  <c r="T11" i="1"/>
  <c r="S11" i="1"/>
  <c r="Q11" i="1"/>
  <c r="P11" i="1"/>
  <c r="T10" i="1"/>
  <c r="S10" i="1"/>
  <c r="Q10" i="1"/>
  <c r="P10" i="1"/>
  <c r="T9" i="1"/>
  <c r="S9" i="1"/>
  <c r="Q9" i="1"/>
  <c r="P9" i="1"/>
  <c r="T8" i="1"/>
  <c r="S8" i="1"/>
  <c r="Q8" i="1"/>
  <c r="P8" i="1"/>
  <c r="T7" i="1"/>
  <c r="S7" i="1"/>
  <c r="Q7" i="1"/>
  <c r="P7" i="1"/>
  <c r="T6" i="1"/>
  <c r="S6" i="1"/>
  <c r="Q6" i="1"/>
  <c r="P6" i="1"/>
  <c r="T5" i="1"/>
  <c r="S5" i="1"/>
  <c r="Q5" i="1"/>
  <c r="P5" i="1"/>
  <c r="T4" i="1"/>
  <c r="S4" i="1"/>
  <c r="Q4" i="1"/>
  <c r="P4" i="1"/>
  <c r="Q23" i="1" l="1"/>
  <c r="S23" i="1"/>
  <c r="T23" i="1"/>
  <c r="P52" i="1"/>
  <c r="P64" i="1"/>
</calcChain>
</file>

<file path=xl/sharedStrings.xml><?xml version="1.0" encoding="utf-8"?>
<sst xmlns="http://schemas.openxmlformats.org/spreadsheetml/2006/main" count="94" uniqueCount="79">
  <si>
    <t>Bulletin 25 January 2021</t>
  </si>
  <si>
    <t>9th March to 28th December - Deaths</t>
  </si>
  <si>
    <t>20 to 64</t>
  </si>
  <si>
    <t>All ages 20+</t>
  </si>
  <si>
    <t>Males</t>
  </si>
  <si>
    <t>Females</t>
  </si>
  <si>
    <t>Individual occupation</t>
  </si>
  <si>
    <t xml:space="preserve">Description </t>
  </si>
  <si>
    <t>Deaths involving COVID-19</t>
  </si>
  <si>
    <t>All Causes of death</t>
  </si>
  <si>
    <t xml:space="preserve"> Higher education teaching professionals</t>
  </si>
  <si>
    <t xml:space="preserve"> Further education teaching professionals</t>
  </si>
  <si>
    <t xml:space="preserve"> Secondary education teaching professionals</t>
  </si>
  <si>
    <t xml:space="preserve"> Primary and nursery education teaching professionals</t>
  </si>
  <si>
    <t xml:space="preserve"> Special needs education teaching professionals</t>
  </si>
  <si>
    <t xml:space="preserve"> Senior professionals of educational establishments</t>
  </si>
  <si>
    <t xml:space="preserve"> Education advisers and school inspectors</t>
  </si>
  <si>
    <t xml:space="preserve"> Teaching and other educational professionals n.e.c.</t>
  </si>
  <si>
    <t>Included in ONS analysis - 231</t>
  </si>
  <si>
    <t>Teaching and Educational Professionals</t>
  </si>
  <si>
    <t xml:space="preserve"> Nursery nurses and assistants</t>
  </si>
  <si>
    <t xml:space="preserve"> Childminders and related occupations</t>
  </si>
  <si>
    <t xml:space="preserve"> Playworkers</t>
  </si>
  <si>
    <t xml:space="preserve"> Teaching assistants</t>
  </si>
  <si>
    <t xml:space="preserve"> Educational support assistants</t>
  </si>
  <si>
    <t xml:space="preserve"> School midday and crossing patrol occupations</t>
  </si>
  <si>
    <t>Excluded from ONS analysis</t>
  </si>
  <si>
    <t>Other education/school occupations</t>
  </si>
  <si>
    <t xml:space="preserve"> Total education occupations</t>
  </si>
  <si>
    <t>Included in ONS analysis Health care workers</t>
  </si>
  <si>
    <t>Health services and public health managers and directors</t>
  </si>
  <si>
    <t>Health care practice managers</t>
  </si>
  <si>
    <t>Medical practitioners</t>
  </si>
  <si>
    <t>Psychologists</t>
  </si>
  <si>
    <t>Pharmacists</t>
  </si>
  <si>
    <t>Ophthalmic opticians</t>
  </si>
  <si>
    <t>Dental practitioners</t>
  </si>
  <si>
    <t>Medical radiographers</t>
  </si>
  <si>
    <t>Podiatrists</t>
  </si>
  <si>
    <t>Health professionals n.e.c.</t>
  </si>
  <si>
    <t>Physiotherapists</t>
  </si>
  <si>
    <t>Occupational therapists</t>
  </si>
  <si>
    <t>Speech and language therapists</t>
  </si>
  <si>
    <t>Therapy professionals n.e.c.</t>
  </si>
  <si>
    <t>Nurses</t>
  </si>
  <si>
    <t>Midwives</t>
  </si>
  <si>
    <t>Paramedics</t>
  </si>
  <si>
    <t>Pharmaceutical technicians</t>
  </si>
  <si>
    <t>Medical and dental technicians</t>
  </si>
  <si>
    <t>Health associate professionals n.e.c.</t>
  </si>
  <si>
    <t>Medical secretaries</t>
  </si>
  <si>
    <t>Nursing auxiliaries and assistants</t>
  </si>
  <si>
    <t>Ambulance staff (excluding paramedics)</t>
  </si>
  <si>
    <t>Dental nurses</t>
  </si>
  <si>
    <t>Pharmacy and other dispensing assistants</t>
  </si>
  <si>
    <t>Hospital porters</t>
  </si>
  <si>
    <t>Total health care workers</t>
  </si>
  <si>
    <t>Included in ONS analysis Social care workers</t>
  </si>
  <si>
    <t>Social services managers and directors</t>
  </si>
  <si>
    <t>Residential, day and domiciliary  care managers and proprietors</t>
  </si>
  <si>
    <t>Social workers</t>
  </si>
  <si>
    <t xml:space="preserve">Counsellors </t>
  </si>
  <si>
    <t>Welfare and housing associate professionals n.e.c.</t>
  </si>
  <si>
    <t>Houseparents and residential wardens</t>
  </si>
  <si>
    <t>Care workers and home carers</t>
  </si>
  <si>
    <t>Senior care workers</t>
  </si>
  <si>
    <t>Care escorts</t>
  </si>
  <si>
    <t>Total social care workers</t>
  </si>
  <si>
    <t>Other high risk occupations</t>
  </si>
  <si>
    <t xml:space="preserve"> Chefs</t>
  </si>
  <si>
    <t xml:space="preserve"> Taxi and cab drivers and chauffeurs</t>
  </si>
  <si>
    <t xml:space="preserve"> Bus and coach drivers</t>
  </si>
  <si>
    <t xml:space="preserve">Source : </t>
  </si>
  <si>
    <t xml:space="preserve">https://www.ons.gov.uk/file?uri=/peoplepopulationandcommunity/healthandsocialcare/causesofdeath/datasets/coronaviruscovid19relateddeathsbyoccupationenglandandwales/current/reftablesfinal.xlsx </t>
  </si>
  <si>
    <t>Bulletin - Coronavirus (COVID-19) related deaths by occupation, England and Wales : deaths registered between 9 March and 28 December 2020 – Released: 25 January 2021</t>
  </si>
  <si>
    <t xml:space="preserve">https://www.ons.gov.uk/peoplepopulationandcommunity/healthandsocialcare/causesofdeath/bulletins/coronaviruscovid19relateddeathsbyoccupationenglandandwales/deathsregisteredbetween9marchand28december2020   </t>
  </si>
  <si>
    <t>Social care workers</t>
  </si>
  <si>
    <t>65+ (excluded from ONS analysis)</t>
  </si>
  <si>
    <t>Entries in red were excluded from the ONS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</si>
</sst>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2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5">
    <xf numFmtId="0" fontId="0" fillId="0" borderId="0"/>
    <xf numFmtId="0" fontId="9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26" fillId="5" borderId="4" applyNumberFormat="0" applyAlignment="0" applyProtection="0"/>
    <xf numFmtId="0" fontId="27" fillId="0" borderId="6" applyNumberFormat="0" applyFill="0" applyAlignment="0" applyProtection="0"/>
    <xf numFmtId="0" fontId="28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29" fillId="0" borderId="0"/>
    <xf numFmtId="0" fontId="1" fillId="0" borderId="0"/>
    <xf numFmtId="0" fontId="15" fillId="0" borderId="0"/>
    <xf numFmtId="0" fontId="15" fillId="0" borderId="0"/>
    <xf numFmtId="0" fontId="29" fillId="0" borderId="0"/>
    <xf numFmtId="0" fontId="7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7" fillId="0" borderId="0"/>
    <xf numFmtId="0" fontId="15" fillId="0" borderId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7" fillId="8" borderId="8" applyNumberFormat="0" applyFont="0" applyAlignment="0" applyProtection="0"/>
    <xf numFmtId="0" fontId="30" fillId="6" borderId="5" applyNumberFormat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33" borderId="10" xfId="0" applyFont="1" applyFill="1" applyBorder="1" applyAlignment="1">
      <alignment horizontal="left"/>
    </xf>
    <xf numFmtId="0" fontId="6" fillId="33" borderId="10" xfId="0" applyFont="1" applyFill="1" applyBorder="1"/>
    <xf numFmtId="0" fontId="6" fillId="33" borderId="10" xfId="0" applyFont="1" applyFill="1" applyBorder="1" applyAlignment="1">
      <alignment horizontal="center" vertical="center"/>
    </xf>
    <xf numFmtId="0" fontId="6" fillId="33" borderId="12" xfId="0" applyFont="1" applyFill="1" applyBorder="1" applyAlignment="1">
      <alignment horizontal="center" wrapText="1"/>
    </xf>
    <xf numFmtId="0" fontId="6" fillId="33" borderId="12" xfId="0" applyFont="1" applyFill="1" applyBorder="1" applyAlignment="1">
      <alignment horizontal="left" vertical="center" wrapText="1"/>
    </xf>
    <xf numFmtId="0" fontId="6" fillId="33" borderId="12" xfId="0" applyFont="1" applyFill="1" applyBorder="1" applyAlignment="1">
      <alignment wrapText="1"/>
    </xf>
    <xf numFmtId="0" fontId="6" fillId="33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/>
    <xf numFmtId="0" fontId="7" fillId="33" borderId="0" xfId="0" applyFont="1" applyFill="1"/>
    <xf numFmtId="0" fontId="6" fillId="33" borderId="0" xfId="0" applyFont="1" applyFill="1"/>
    <xf numFmtId="0" fontId="6" fillId="0" borderId="0" xfId="0" applyFont="1" applyFill="1"/>
    <xf numFmtId="0" fontId="7" fillId="33" borderId="0" xfId="0" applyFont="1" applyFill="1" applyBorder="1"/>
    <xf numFmtId="0" fontId="9" fillId="0" borderId="0" xfId="1"/>
    <xf numFmtId="0" fontId="10" fillId="0" borderId="0" xfId="0" applyFont="1" applyAlignment="1">
      <alignment vertical="center"/>
    </xf>
    <xf numFmtId="0" fontId="9" fillId="0" borderId="0" xfId="1" applyAlignment="1">
      <alignment vertical="center"/>
    </xf>
    <xf numFmtId="0" fontId="33" fillId="0" borderId="0" xfId="0" applyFont="1"/>
    <xf numFmtId="0" fontId="32" fillId="0" borderId="0" xfId="0" applyFont="1"/>
    <xf numFmtId="0" fontId="34" fillId="33" borderId="0" xfId="0" applyFont="1" applyFill="1" applyBorder="1"/>
    <xf numFmtId="0" fontId="35" fillId="0" borderId="0" xfId="0" applyFont="1" applyAlignment="1">
      <alignment horizontal="center"/>
    </xf>
    <xf numFmtId="0" fontId="6" fillId="33" borderId="11" xfId="0" applyFont="1" applyFill="1" applyBorder="1" applyAlignment="1">
      <alignment horizontal="center" vertical="center"/>
    </xf>
    <xf numFmtId="1" fontId="31" fillId="0" borderId="0" xfId="0" applyNumberFormat="1" applyFont="1"/>
    <xf numFmtId="1" fontId="32" fillId="0" borderId="0" xfId="0" applyNumberFormat="1" applyFont="1"/>
    <xf numFmtId="1" fontId="33" fillId="0" borderId="0" xfId="0" applyNumberFormat="1" applyFont="1"/>
    <xf numFmtId="0" fontId="34" fillId="33" borderId="11" xfId="0" applyFont="1" applyFill="1" applyBorder="1" applyAlignment="1">
      <alignment horizontal="center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2" xfId="0" applyFont="1" applyFill="1" applyBorder="1" applyAlignment="1">
      <alignment horizontal="center" vertical="center" wrapText="1"/>
    </xf>
    <xf numFmtId="0" fontId="31" fillId="0" borderId="0" xfId="0" applyFont="1"/>
    <xf numFmtId="0" fontId="34" fillId="33" borderId="10" xfId="0" applyFont="1" applyFill="1" applyBorder="1" applyAlignment="1">
      <alignment horizontal="left"/>
    </xf>
  </cellXfs>
  <cellStyles count="155">
    <cellStyle name="20% - Accent1 2" xfId="2"/>
    <cellStyle name="20% - Accent1 3" xfId="3"/>
    <cellStyle name="20% - Accent1 4" xfId="4"/>
    <cellStyle name="20% - Accent1 5" xfId="5"/>
    <cellStyle name="20% - Accent2 2" xfId="6"/>
    <cellStyle name="20% - Accent2 3" xfId="7"/>
    <cellStyle name="20% - Accent2 4" xfId="8"/>
    <cellStyle name="20% - Accent2 5" xfId="9"/>
    <cellStyle name="20% - Accent3 2" xfId="10"/>
    <cellStyle name="20% - Accent3 3" xfId="11"/>
    <cellStyle name="20% - Accent3 4" xfId="12"/>
    <cellStyle name="20% - Accent3 5" xfId="13"/>
    <cellStyle name="20% - Accent4 2" xfId="14"/>
    <cellStyle name="20% - Accent4 3" xfId="15"/>
    <cellStyle name="20% - Accent4 4" xfId="16"/>
    <cellStyle name="20% - Accent4 5" xfId="17"/>
    <cellStyle name="20% - Accent5 2" xfId="18"/>
    <cellStyle name="20% - Accent5 3" xfId="19"/>
    <cellStyle name="20% - Accent5 4" xfId="20"/>
    <cellStyle name="20% - Accent5 5" xfId="21"/>
    <cellStyle name="20% - Accent6 2" xfId="22"/>
    <cellStyle name="20% - Accent6 3" xfId="23"/>
    <cellStyle name="20% - Accent6 4" xfId="24"/>
    <cellStyle name="20% - Accent6 5" xfId="25"/>
    <cellStyle name="40% - Accent1 2" xfId="26"/>
    <cellStyle name="40% - Accent1 3" xfId="27"/>
    <cellStyle name="40% - Accent1 4" xfId="28"/>
    <cellStyle name="40% - Accent1 5" xfId="29"/>
    <cellStyle name="40% - Accent2 2" xfId="30"/>
    <cellStyle name="40% - Accent2 3" xfId="31"/>
    <cellStyle name="40% - Accent2 4" xfId="32"/>
    <cellStyle name="40% - Accent2 5" xfId="33"/>
    <cellStyle name="40% - Accent3 2" xfId="34"/>
    <cellStyle name="40% - Accent3 3" xfId="35"/>
    <cellStyle name="40% - Accent3 4" xfId="36"/>
    <cellStyle name="40% - Accent3 5" xfId="37"/>
    <cellStyle name="40% - Accent4 2" xfId="38"/>
    <cellStyle name="40% - Accent4 3" xfId="39"/>
    <cellStyle name="40% - Accent4 4" xfId="40"/>
    <cellStyle name="40% - Accent4 5" xfId="41"/>
    <cellStyle name="40% - Accent5 2" xfId="42"/>
    <cellStyle name="40% - Accent5 3" xfId="43"/>
    <cellStyle name="40% - Accent5 4" xfId="44"/>
    <cellStyle name="40% - Accent5 5" xfId="45"/>
    <cellStyle name="40% - Accent6 2" xfId="46"/>
    <cellStyle name="40% - Accent6 3" xfId="47"/>
    <cellStyle name="40% - Accent6 4" xfId="48"/>
    <cellStyle name="40% - Accent6 5" xfId="49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Accent1 2" xfId="56"/>
    <cellStyle name="Accent2 2" xfId="57"/>
    <cellStyle name="Accent3 2" xfId="58"/>
    <cellStyle name="Accent4 2" xfId="59"/>
    <cellStyle name="Accent5 2" xfId="60"/>
    <cellStyle name="Accent6 2" xfId="61"/>
    <cellStyle name="Bad 2" xfId="62"/>
    <cellStyle name="Calculation 2" xfId="63"/>
    <cellStyle name="Check Cell 2" xfId="64"/>
    <cellStyle name="Comma 2" xfId="65"/>
    <cellStyle name="Comma 2 2" xfId="66"/>
    <cellStyle name="Comma 2 2 2" xfId="67"/>
    <cellStyle name="Comma 2 2 3" xfId="68"/>
    <cellStyle name="Comma 2 3" xfId="69"/>
    <cellStyle name="Comma 2 4" xfId="70"/>
    <cellStyle name="Comma 3" xfId="71"/>
    <cellStyle name="Comma 3 2" xfId="72"/>
    <cellStyle name="Comma 3 2 2" xfId="73"/>
    <cellStyle name="Comma 3 2 3" xfId="74"/>
    <cellStyle name="Comma 3 3" xfId="75"/>
    <cellStyle name="Comma 3 3 2" xfId="76"/>
    <cellStyle name="Comma 3 3 3" xfId="77"/>
    <cellStyle name="Comma 3 4" xfId="78"/>
    <cellStyle name="Comma 3 5" xfId="79"/>
    <cellStyle name="Comma 4" xfId="80"/>
    <cellStyle name="Comma 5" xfId="81"/>
    <cellStyle name="Comma 6" xfId="82"/>
    <cellStyle name="Comma 7" xfId="83"/>
    <cellStyle name="Explanatory Text 2" xfId="84"/>
    <cellStyle name="Followed Hyperlink 2" xfId="85"/>
    <cellStyle name="Good 2" xfId="86"/>
    <cellStyle name="Heading 1 2" xfId="87"/>
    <cellStyle name="Heading 2 2" xfId="88"/>
    <cellStyle name="Heading 3 2" xfId="89"/>
    <cellStyle name="Heading 4 2" xfId="90"/>
    <cellStyle name="Hyperlink" xfId="1" builtinId="8"/>
    <cellStyle name="Hyperlink 2" xfId="91"/>
    <cellStyle name="Hyperlink 2 2" xfId="92"/>
    <cellStyle name="Hyperlink 2 3" xfId="93"/>
    <cellStyle name="Hyperlink 2 4" xfId="94"/>
    <cellStyle name="Hyperlink 3" xfId="95"/>
    <cellStyle name="Hyperlink 4" xfId="96"/>
    <cellStyle name="Input 2" xfId="97"/>
    <cellStyle name="Linked Cell 2" xfId="98"/>
    <cellStyle name="Neutral 2" xfId="99"/>
    <cellStyle name="Normal" xfId="0" builtinId="0"/>
    <cellStyle name="Normal 2" xfId="100"/>
    <cellStyle name="Normal 2 2" xfId="101"/>
    <cellStyle name="Normal 2 2 2" xfId="102"/>
    <cellStyle name="Normal 2 2 2 2" xfId="103"/>
    <cellStyle name="Normal 2 2 2 3" xfId="104"/>
    <cellStyle name="Normal 2 2 3" xfId="105"/>
    <cellStyle name="Normal 2 2 4" xfId="106"/>
    <cellStyle name="Normal 2 2 5" xfId="107"/>
    <cellStyle name="Normal 2 2 6" xfId="108"/>
    <cellStyle name="Normal 2 3" xfId="109"/>
    <cellStyle name="Normal 2 3 2" xfId="110"/>
    <cellStyle name="Normal 2 4" xfId="111"/>
    <cellStyle name="Normal 2 4 2" xfId="112"/>
    <cellStyle name="Normal 2 5" xfId="113"/>
    <cellStyle name="Normal 2 6" xfId="114"/>
    <cellStyle name="Normal 2 7" xfId="115"/>
    <cellStyle name="Normal 2 8" xfId="116"/>
    <cellStyle name="Normal 3" xfId="117"/>
    <cellStyle name="Normal 3 2" xfId="118"/>
    <cellStyle name="Normal 3 2 2" xfId="119"/>
    <cellStyle name="Normal 3 2 2 2" xfId="120"/>
    <cellStyle name="Normal 3 3" xfId="121"/>
    <cellStyle name="Normal 3 3 2" xfId="122"/>
    <cellStyle name="Normal 3 4" xfId="123"/>
    <cellStyle name="Normal 3 5" xfId="124"/>
    <cellStyle name="Normal 3 6" xfId="125"/>
    <cellStyle name="Normal 4" xfId="126"/>
    <cellStyle name="Normal 4 2" xfId="127"/>
    <cellStyle name="Normal 4 2 2" xfId="128"/>
    <cellStyle name="Normal 4 3" xfId="129"/>
    <cellStyle name="Normal 4 4" xfId="130"/>
    <cellStyle name="Normal 5" xfId="131"/>
    <cellStyle name="Normal 5 2" xfId="132"/>
    <cellStyle name="Normal 5 3" xfId="133"/>
    <cellStyle name="Normal 5 3 2" xfId="134"/>
    <cellStyle name="Normal 5 4" xfId="135"/>
    <cellStyle name="Normal 5 5" xfId="136"/>
    <cellStyle name="Normal 6" xfId="137"/>
    <cellStyle name="Normal 6 2" xfId="138"/>
    <cellStyle name="Normal 6 3" xfId="139"/>
    <cellStyle name="Normal 7" xfId="140"/>
    <cellStyle name="Normal 7 2" xfId="141"/>
    <cellStyle name="Normal 7 3" xfId="142"/>
    <cellStyle name="Normal 8" xfId="143"/>
    <cellStyle name="Note 2" xfId="144"/>
    <cellStyle name="Note 2 2" xfId="145"/>
    <cellStyle name="Note 2 3" xfId="146"/>
    <cellStyle name="Note 2 4" xfId="147"/>
    <cellStyle name="Note 2 5" xfId="148"/>
    <cellStyle name="Output 2" xfId="149"/>
    <cellStyle name="Percent 2" xfId="150"/>
    <cellStyle name="Percent 2 2" xfId="151"/>
    <cellStyle name="Title 2" xfId="152"/>
    <cellStyle name="Total 2" xfId="153"/>
    <cellStyle name="Warning Text 2" xfId="1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s.gov.uk/file?uri=/peoplepopulationandcommunity/healthandsocialcare/causesofdeath/datasets/coronaviruscovid19relateddeathsbyoccupationenglandandwales/current/reftablesfinal.xlsx" TargetMode="External"/><Relationship Id="rId1" Type="http://schemas.openxmlformats.org/officeDocument/2006/relationships/hyperlink" Target="https://www.ons.gov.uk/peoplepopulationandcommunity/healthandsocialcare/causesofdeath/bulletins/coronaviruscovid19relateddeathsbyoccupationenglandandwales/deathsregisteredbetween9marchand28december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workbookViewId="0">
      <selection activeCell="U10" sqref="U10"/>
    </sheetView>
  </sheetViews>
  <sheetFormatPr defaultRowHeight="15" x14ac:dyDescent="0.25"/>
  <cols>
    <col min="1" max="1" width="25.5703125" customWidth="1"/>
    <col min="2" max="2" width="41.140625" customWidth="1"/>
  </cols>
  <sheetData>
    <row r="1" spans="1:20" ht="21" x14ac:dyDescent="0.35">
      <c r="A1" s="1" t="s">
        <v>0</v>
      </c>
      <c r="B1" s="2" t="s">
        <v>1</v>
      </c>
      <c r="D1" s="2"/>
      <c r="F1" s="3" t="s">
        <v>2</v>
      </c>
      <c r="J1" s="2"/>
      <c r="L1" s="24" t="s">
        <v>77</v>
      </c>
      <c r="P1" s="2"/>
      <c r="R1" s="24" t="s">
        <v>3</v>
      </c>
    </row>
    <row r="2" spans="1:20" x14ac:dyDescent="0.25">
      <c r="A2" s="33" t="s">
        <v>78</v>
      </c>
      <c r="B2" s="4"/>
      <c r="C2" s="5"/>
      <c r="D2" s="25" t="s">
        <v>4</v>
      </c>
      <c r="E2" s="25"/>
      <c r="F2" s="6"/>
      <c r="G2" s="25" t="s">
        <v>5</v>
      </c>
      <c r="H2" s="25"/>
      <c r="J2" s="29" t="s">
        <v>4</v>
      </c>
      <c r="K2" s="29"/>
      <c r="L2" s="30"/>
      <c r="M2" s="29" t="s">
        <v>5</v>
      </c>
      <c r="N2" s="29"/>
      <c r="O2" s="22"/>
      <c r="P2" s="29" t="s">
        <v>4</v>
      </c>
      <c r="Q2" s="29"/>
      <c r="R2" s="30"/>
      <c r="S2" s="29" t="s">
        <v>5</v>
      </c>
      <c r="T2" s="29"/>
    </row>
    <row r="3" spans="1:20" ht="51" x14ac:dyDescent="0.25">
      <c r="A3" s="7" t="s">
        <v>6</v>
      </c>
      <c r="B3" s="8" t="s">
        <v>7</v>
      </c>
      <c r="C3" s="9"/>
      <c r="D3" s="10" t="s">
        <v>8</v>
      </c>
      <c r="E3" s="10" t="s">
        <v>9</v>
      </c>
      <c r="F3" s="10"/>
      <c r="G3" s="10" t="s">
        <v>8</v>
      </c>
      <c r="H3" s="10" t="s">
        <v>9</v>
      </c>
      <c r="J3" s="31" t="s">
        <v>8</v>
      </c>
      <c r="K3" s="31" t="s">
        <v>9</v>
      </c>
      <c r="L3" s="31"/>
      <c r="M3" s="31" t="s">
        <v>8</v>
      </c>
      <c r="N3" s="31" t="s">
        <v>9</v>
      </c>
      <c r="O3" s="22"/>
      <c r="P3" s="31" t="s">
        <v>8</v>
      </c>
      <c r="Q3" s="31" t="s">
        <v>9</v>
      </c>
      <c r="R3" s="31"/>
      <c r="S3" s="31" t="s">
        <v>8</v>
      </c>
      <c r="T3" s="31" t="s">
        <v>9</v>
      </c>
    </row>
    <row r="4" spans="1:20" x14ac:dyDescent="0.25">
      <c r="A4">
        <v>2311</v>
      </c>
      <c r="B4" t="s">
        <v>10</v>
      </c>
      <c r="D4">
        <v>10</v>
      </c>
      <c r="E4">
        <v>74</v>
      </c>
      <c r="G4">
        <v>3</v>
      </c>
      <c r="H4">
        <v>49</v>
      </c>
      <c r="J4" s="26">
        <v>24</v>
      </c>
      <c r="K4" s="26">
        <v>156</v>
      </c>
      <c r="L4" s="26"/>
      <c r="M4" s="26">
        <v>2</v>
      </c>
      <c r="N4" s="26">
        <v>61</v>
      </c>
      <c r="O4" s="26"/>
      <c r="P4" s="27">
        <f>D4+J4</f>
        <v>34</v>
      </c>
      <c r="Q4" s="27">
        <f t="shared" ref="Q4:T12" si="0">E4+K4</f>
        <v>230</v>
      </c>
      <c r="R4" s="27"/>
      <c r="S4" s="27">
        <f t="shared" si="0"/>
        <v>5</v>
      </c>
      <c r="T4" s="27">
        <f t="shared" si="0"/>
        <v>110</v>
      </c>
    </row>
    <row r="5" spans="1:20" x14ac:dyDescent="0.25">
      <c r="A5">
        <v>2312</v>
      </c>
      <c r="B5" t="s">
        <v>11</v>
      </c>
      <c r="D5">
        <v>10</v>
      </c>
      <c r="E5">
        <v>65</v>
      </c>
      <c r="G5">
        <v>4</v>
      </c>
      <c r="H5">
        <v>59</v>
      </c>
      <c r="J5" s="26">
        <v>22</v>
      </c>
      <c r="K5" s="26">
        <v>162</v>
      </c>
      <c r="L5" s="26"/>
      <c r="M5" s="26">
        <v>12</v>
      </c>
      <c r="N5" s="26">
        <v>81</v>
      </c>
      <c r="O5" s="26"/>
      <c r="P5" s="27">
        <f t="shared" ref="P5:P12" si="1">D5+J5</f>
        <v>32</v>
      </c>
      <c r="Q5" s="27">
        <f t="shared" si="0"/>
        <v>227</v>
      </c>
      <c r="R5" s="27"/>
      <c r="S5" s="27">
        <f t="shared" si="0"/>
        <v>16</v>
      </c>
      <c r="T5" s="27">
        <f t="shared" si="0"/>
        <v>140</v>
      </c>
    </row>
    <row r="6" spans="1:20" x14ac:dyDescent="0.25">
      <c r="A6">
        <v>2314</v>
      </c>
      <c r="B6" t="s">
        <v>12</v>
      </c>
      <c r="D6">
        <v>29</v>
      </c>
      <c r="E6">
        <v>241</v>
      </c>
      <c r="G6">
        <v>23</v>
      </c>
      <c r="H6">
        <v>156</v>
      </c>
      <c r="J6" s="26">
        <v>77</v>
      </c>
      <c r="K6" s="26">
        <v>565</v>
      </c>
      <c r="L6" s="26"/>
      <c r="M6" s="26">
        <v>19</v>
      </c>
      <c r="N6" s="26">
        <v>306</v>
      </c>
      <c r="O6" s="26"/>
      <c r="P6" s="27">
        <f t="shared" si="1"/>
        <v>106</v>
      </c>
      <c r="Q6" s="27">
        <f t="shared" si="0"/>
        <v>806</v>
      </c>
      <c r="R6" s="27"/>
      <c r="S6" s="27">
        <f t="shared" si="0"/>
        <v>42</v>
      </c>
      <c r="T6" s="27">
        <f t="shared" si="0"/>
        <v>462</v>
      </c>
    </row>
    <row r="7" spans="1:20" x14ac:dyDescent="0.25">
      <c r="A7">
        <v>2315</v>
      </c>
      <c r="B7" t="s">
        <v>13</v>
      </c>
      <c r="D7">
        <v>4</v>
      </c>
      <c r="E7">
        <v>31</v>
      </c>
      <c r="G7">
        <v>19</v>
      </c>
      <c r="H7">
        <v>327</v>
      </c>
      <c r="J7" s="26">
        <v>10</v>
      </c>
      <c r="K7" s="26">
        <v>76</v>
      </c>
      <c r="L7" s="26"/>
      <c r="M7" s="26">
        <v>52</v>
      </c>
      <c r="N7" s="26">
        <v>709</v>
      </c>
      <c r="O7" s="26"/>
      <c r="P7" s="27">
        <f t="shared" si="1"/>
        <v>14</v>
      </c>
      <c r="Q7" s="27">
        <f t="shared" si="0"/>
        <v>107</v>
      </c>
      <c r="R7" s="27"/>
      <c r="S7" s="27">
        <f t="shared" si="0"/>
        <v>71</v>
      </c>
      <c r="T7" s="27">
        <f t="shared" si="0"/>
        <v>1036</v>
      </c>
    </row>
    <row r="8" spans="1:20" x14ac:dyDescent="0.25">
      <c r="A8">
        <v>2316</v>
      </c>
      <c r="B8" t="s">
        <v>14</v>
      </c>
      <c r="D8">
        <v>1</v>
      </c>
      <c r="E8">
        <v>12</v>
      </c>
      <c r="G8">
        <v>3</v>
      </c>
      <c r="H8">
        <v>27</v>
      </c>
      <c r="J8" s="26">
        <v>4</v>
      </c>
      <c r="K8" s="26">
        <v>30</v>
      </c>
      <c r="L8" s="26"/>
      <c r="M8" s="26">
        <v>6</v>
      </c>
      <c r="N8" s="26">
        <v>60</v>
      </c>
      <c r="O8" s="26"/>
      <c r="P8" s="27">
        <f t="shared" si="1"/>
        <v>5</v>
      </c>
      <c r="Q8" s="27">
        <f t="shared" si="0"/>
        <v>42</v>
      </c>
      <c r="R8" s="27"/>
      <c r="S8" s="27">
        <f t="shared" si="0"/>
        <v>9</v>
      </c>
      <c r="T8" s="27">
        <f t="shared" si="0"/>
        <v>87</v>
      </c>
    </row>
    <row r="9" spans="1:20" x14ac:dyDescent="0.25">
      <c r="A9">
        <v>2317</v>
      </c>
      <c r="B9" t="s">
        <v>15</v>
      </c>
      <c r="D9">
        <v>3</v>
      </c>
      <c r="E9">
        <v>46</v>
      </c>
      <c r="G9">
        <v>12</v>
      </c>
      <c r="H9">
        <v>91</v>
      </c>
      <c r="J9" s="26">
        <v>13</v>
      </c>
      <c r="K9" s="26">
        <v>99</v>
      </c>
      <c r="L9" s="26"/>
      <c r="M9" s="26">
        <v>12</v>
      </c>
      <c r="N9" s="26">
        <v>125</v>
      </c>
      <c r="O9" s="26"/>
      <c r="P9" s="27">
        <f t="shared" si="1"/>
        <v>16</v>
      </c>
      <c r="Q9" s="27">
        <f t="shared" si="0"/>
        <v>145</v>
      </c>
      <c r="R9" s="27"/>
      <c r="S9" s="27">
        <f t="shared" si="0"/>
        <v>24</v>
      </c>
      <c r="T9" s="27">
        <f t="shared" si="0"/>
        <v>216</v>
      </c>
    </row>
    <row r="10" spans="1:20" x14ac:dyDescent="0.25">
      <c r="A10">
        <v>2318</v>
      </c>
      <c r="B10" t="s">
        <v>16</v>
      </c>
      <c r="D10">
        <v>1</v>
      </c>
      <c r="E10">
        <v>5</v>
      </c>
      <c r="G10">
        <v>2</v>
      </c>
      <c r="H10">
        <v>17</v>
      </c>
      <c r="J10" s="26">
        <v>3</v>
      </c>
      <c r="K10" s="26">
        <v>22</v>
      </c>
      <c r="L10" s="26"/>
      <c r="M10" s="26">
        <v>3</v>
      </c>
      <c r="N10" s="26">
        <v>15</v>
      </c>
      <c r="O10" s="26"/>
      <c r="P10" s="27">
        <f t="shared" si="1"/>
        <v>4</v>
      </c>
      <c r="Q10" s="27">
        <f t="shared" si="0"/>
        <v>27</v>
      </c>
      <c r="R10" s="27"/>
      <c r="S10" s="27">
        <f t="shared" si="0"/>
        <v>5</v>
      </c>
      <c r="T10" s="27">
        <f t="shared" si="0"/>
        <v>32</v>
      </c>
    </row>
    <row r="11" spans="1:20" x14ac:dyDescent="0.25">
      <c r="A11">
        <v>2319</v>
      </c>
      <c r="B11" t="s">
        <v>17</v>
      </c>
      <c r="D11">
        <v>8</v>
      </c>
      <c r="E11">
        <v>56</v>
      </c>
      <c r="G11">
        <v>7</v>
      </c>
      <c r="H11">
        <v>70</v>
      </c>
      <c r="J11" s="26">
        <v>9</v>
      </c>
      <c r="K11" s="26">
        <v>49</v>
      </c>
      <c r="L11" s="26"/>
      <c r="M11" s="26">
        <v>11</v>
      </c>
      <c r="N11" s="26">
        <v>98</v>
      </c>
      <c r="O11" s="26"/>
      <c r="P11" s="27">
        <f t="shared" si="1"/>
        <v>17</v>
      </c>
      <c r="Q11" s="27">
        <f t="shared" si="0"/>
        <v>105</v>
      </c>
      <c r="R11" s="27"/>
      <c r="S11" s="27">
        <f t="shared" si="0"/>
        <v>18</v>
      </c>
      <c r="T11" s="27">
        <f t="shared" si="0"/>
        <v>168</v>
      </c>
    </row>
    <row r="12" spans="1:20" ht="16.5" customHeight="1" x14ac:dyDescent="0.25">
      <c r="A12" s="11" t="s">
        <v>18</v>
      </c>
      <c r="B12" s="12" t="s">
        <v>19</v>
      </c>
      <c r="D12" s="12">
        <v>66</v>
      </c>
      <c r="E12" s="12">
        <v>530</v>
      </c>
      <c r="F12" s="12"/>
      <c r="G12" s="12">
        <v>73</v>
      </c>
      <c r="H12" s="12">
        <v>796</v>
      </c>
      <c r="J12" s="28">
        <f>SUM(J4:J11)</f>
        <v>162</v>
      </c>
      <c r="K12" s="28">
        <f t="shared" ref="K12:N12" si="2">SUM(K4:K11)</f>
        <v>1159</v>
      </c>
      <c r="L12" s="28"/>
      <c r="M12" s="28">
        <f t="shared" si="2"/>
        <v>117</v>
      </c>
      <c r="N12" s="28">
        <f t="shared" si="2"/>
        <v>1455</v>
      </c>
      <c r="O12" s="21"/>
      <c r="P12" s="28">
        <f t="shared" si="1"/>
        <v>228</v>
      </c>
      <c r="Q12" s="28">
        <f t="shared" si="0"/>
        <v>1689</v>
      </c>
      <c r="R12" s="28"/>
      <c r="S12" s="28">
        <f t="shared" si="0"/>
        <v>190</v>
      </c>
      <c r="T12" s="28">
        <f t="shared" si="0"/>
        <v>2251</v>
      </c>
    </row>
    <row r="13" spans="1:20" x14ac:dyDescent="0.25"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x14ac:dyDescent="0.25"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x14ac:dyDescent="0.25">
      <c r="A15" s="22">
        <v>6121</v>
      </c>
      <c r="B15" s="22" t="s">
        <v>20</v>
      </c>
      <c r="D15" s="22">
        <v>0</v>
      </c>
      <c r="E15" s="22">
        <v>3</v>
      </c>
      <c r="F15" s="22"/>
      <c r="G15" s="22">
        <v>12</v>
      </c>
      <c r="H15" s="22">
        <v>138</v>
      </c>
      <c r="I15" s="22"/>
      <c r="J15" s="26">
        <v>0</v>
      </c>
      <c r="K15" s="26">
        <v>0</v>
      </c>
      <c r="L15" s="26"/>
      <c r="M15" s="26">
        <v>8</v>
      </c>
      <c r="N15" s="26">
        <v>118</v>
      </c>
      <c r="O15" s="26"/>
      <c r="P15" s="27">
        <f>D15+J15</f>
        <v>0</v>
      </c>
      <c r="Q15" s="27">
        <f t="shared" ref="Q15:Q21" si="3">E15+K15</f>
        <v>3</v>
      </c>
      <c r="R15" s="27"/>
      <c r="S15" s="27">
        <f t="shared" ref="S15:T21" si="4">G15+M15</f>
        <v>20</v>
      </c>
      <c r="T15" s="27">
        <f t="shared" si="4"/>
        <v>256</v>
      </c>
    </row>
    <row r="16" spans="1:20" x14ac:dyDescent="0.25">
      <c r="A16" s="22">
        <v>6122</v>
      </c>
      <c r="B16" s="22" t="s">
        <v>21</v>
      </c>
      <c r="D16" s="22">
        <v>0</v>
      </c>
      <c r="E16" s="22">
        <v>2</v>
      </c>
      <c r="F16" s="22"/>
      <c r="G16" s="22">
        <v>18</v>
      </c>
      <c r="H16" s="22">
        <v>116</v>
      </c>
      <c r="I16" s="22"/>
      <c r="J16" s="26">
        <v>1</v>
      </c>
      <c r="K16" s="26">
        <v>5</v>
      </c>
      <c r="L16" s="26"/>
      <c r="M16" s="26">
        <v>17</v>
      </c>
      <c r="N16" s="26">
        <v>145</v>
      </c>
      <c r="O16" s="26"/>
      <c r="P16" s="27">
        <f t="shared" ref="P16:P21" si="5">D16+J16</f>
        <v>1</v>
      </c>
      <c r="Q16" s="27">
        <f t="shared" si="3"/>
        <v>7</v>
      </c>
      <c r="R16" s="27"/>
      <c r="S16" s="27">
        <f t="shared" si="4"/>
        <v>35</v>
      </c>
      <c r="T16" s="27">
        <f t="shared" si="4"/>
        <v>261</v>
      </c>
    </row>
    <row r="17" spans="1:20" x14ac:dyDescent="0.25">
      <c r="A17" s="22">
        <v>6123</v>
      </c>
      <c r="B17" s="22" t="s">
        <v>22</v>
      </c>
      <c r="D17" s="22">
        <v>1</v>
      </c>
      <c r="E17" s="22">
        <v>4</v>
      </c>
      <c r="F17" s="22"/>
      <c r="G17" s="22">
        <v>1</v>
      </c>
      <c r="H17" s="22">
        <v>25</v>
      </c>
      <c r="I17" s="22"/>
      <c r="J17" s="26">
        <v>0</v>
      </c>
      <c r="K17" s="26">
        <v>0</v>
      </c>
      <c r="L17" s="26"/>
      <c r="M17" s="26">
        <v>2</v>
      </c>
      <c r="N17" s="26">
        <v>20</v>
      </c>
      <c r="O17" s="26"/>
      <c r="P17" s="27">
        <f t="shared" si="5"/>
        <v>1</v>
      </c>
      <c r="Q17" s="27">
        <f t="shared" si="3"/>
        <v>4</v>
      </c>
      <c r="R17" s="27"/>
      <c r="S17" s="27">
        <f t="shared" si="4"/>
        <v>3</v>
      </c>
      <c r="T17" s="27">
        <f t="shared" si="4"/>
        <v>45</v>
      </c>
    </row>
    <row r="18" spans="1:20" x14ac:dyDescent="0.25">
      <c r="A18" s="22">
        <v>6125</v>
      </c>
      <c r="B18" s="22" t="s">
        <v>23</v>
      </c>
      <c r="D18" s="22">
        <v>5</v>
      </c>
      <c r="E18" s="22">
        <v>28</v>
      </c>
      <c r="F18" s="22"/>
      <c r="G18" s="22">
        <v>37</v>
      </c>
      <c r="H18" s="22">
        <v>396</v>
      </c>
      <c r="I18" s="22"/>
      <c r="J18" s="26">
        <v>1</v>
      </c>
      <c r="K18" s="26">
        <v>14</v>
      </c>
      <c r="L18" s="26"/>
      <c r="M18" s="26">
        <v>31</v>
      </c>
      <c r="N18" s="26">
        <v>268</v>
      </c>
      <c r="O18" s="26"/>
      <c r="P18" s="27">
        <f t="shared" si="5"/>
        <v>6</v>
      </c>
      <c r="Q18" s="27">
        <f t="shared" si="3"/>
        <v>42</v>
      </c>
      <c r="R18" s="27"/>
      <c r="S18" s="27">
        <f t="shared" si="4"/>
        <v>68</v>
      </c>
      <c r="T18" s="27">
        <f t="shared" si="4"/>
        <v>664</v>
      </c>
    </row>
    <row r="19" spans="1:20" x14ac:dyDescent="0.25">
      <c r="A19" s="22">
        <v>6126</v>
      </c>
      <c r="B19" s="22" t="s">
        <v>24</v>
      </c>
      <c r="D19" s="22">
        <v>1</v>
      </c>
      <c r="E19" s="22">
        <v>7</v>
      </c>
      <c r="F19" s="22"/>
      <c r="G19" s="22">
        <v>3</v>
      </c>
      <c r="H19" s="22">
        <v>55</v>
      </c>
      <c r="I19" s="22"/>
      <c r="J19" s="26">
        <v>1</v>
      </c>
      <c r="K19" s="26">
        <v>6</v>
      </c>
      <c r="L19" s="26"/>
      <c r="M19" s="26">
        <v>13</v>
      </c>
      <c r="N19" s="26">
        <v>64</v>
      </c>
      <c r="O19" s="26"/>
      <c r="P19" s="27">
        <f t="shared" si="5"/>
        <v>2</v>
      </c>
      <c r="Q19" s="27">
        <f t="shared" si="3"/>
        <v>13</v>
      </c>
      <c r="R19" s="27"/>
      <c r="S19" s="27">
        <f t="shared" si="4"/>
        <v>16</v>
      </c>
      <c r="T19" s="27">
        <f t="shared" si="4"/>
        <v>119</v>
      </c>
    </row>
    <row r="20" spans="1:20" x14ac:dyDescent="0.25">
      <c r="A20" s="22">
        <v>9244</v>
      </c>
      <c r="B20" s="22" t="s">
        <v>25</v>
      </c>
      <c r="D20" s="22">
        <v>2</v>
      </c>
      <c r="E20" s="22">
        <v>11</v>
      </c>
      <c r="F20" s="22"/>
      <c r="G20" s="22">
        <v>18</v>
      </c>
      <c r="H20" s="22">
        <v>169</v>
      </c>
      <c r="I20" s="22"/>
      <c r="J20" s="26">
        <v>4</v>
      </c>
      <c r="K20" s="26">
        <v>13</v>
      </c>
      <c r="L20" s="26"/>
      <c r="M20" s="26">
        <v>46</v>
      </c>
      <c r="N20" s="26">
        <v>325</v>
      </c>
      <c r="O20" s="26"/>
      <c r="P20" s="27">
        <f t="shared" si="5"/>
        <v>6</v>
      </c>
      <c r="Q20" s="27">
        <f t="shared" si="3"/>
        <v>24</v>
      </c>
      <c r="R20" s="27"/>
      <c r="S20" s="27">
        <f t="shared" si="4"/>
        <v>64</v>
      </c>
      <c r="T20" s="27">
        <f t="shared" si="4"/>
        <v>494</v>
      </c>
    </row>
    <row r="21" spans="1:20" x14ac:dyDescent="0.25">
      <c r="A21" s="21" t="s">
        <v>26</v>
      </c>
      <c r="B21" s="23" t="s">
        <v>27</v>
      </c>
      <c r="D21" s="21">
        <f>SUM(D15:D20)</f>
        <v>9</v>
      </c>
      <c r="E21" s="21">
        <f t="shared" ref="E21:H21" si="6">SUM(E15:E20)</f>
        <v>55</v>
      </c>
      <c r="F21" s="21"/>
      <c r="G21" s="21">
        <f t="shared" si="6"/>
        <v>89</v>
      </c>
      <c r="H21" s="21">
        <f t="shared" si="6"/>
        <v>899</v>
      </c>
      <c r="I21" s="22"/>
      <c r="J21" s="21">
        <f>SUM(J15:J20)</f>
        <v>7</v>
      </c>
      <c r="K21" s="21">
        <f t="shared" ref="K21:N21" si="7">SUM(K15:K20)</f>
        <v>38</v>
      </c>
      <c r="L21" s="21"/>
      <c r="M21" s="21">
        <f t="shared" si="7"/>
        <v>117</v>
      </c>
      <c r="N21" s="21">
        <f t="shared" si="7"/>
        <v>940</v>
      </c>
      <c r="O21" s="22"/>
      <c r="P21" s="28">
        <f t="shared" si="5"/>
        <v>16</v>
      </c>
      <c r="Q21" s="28">
        <f t="shared" si="3"/>
        <v>93</v>
      </c>
      <c r="R21" s="28"/>
      <c r="S21" s="28">
        <f t="shared" si="4"/>
        <v>206</v>
      </c>
      <c r="T21" s="28">
        <f t="shared" si="4"/>
        <v>1839</v>
      </c>
    </row>
    <row r="22" spans="1:20" x14ac:dyDescent="0.25">
      <c r="B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x14ac:dyDescent="0.25">
      <c r="B23" s="21" t="s">
        <v>28</v>
      </c>
      <c r="C23" s="22"/>
      <c r="D23" s="21">
        <v>75</v>
      </c>
      <c r="E23" s="21">
        <v>585</v>
      </c>
      <c r="F23" s="21"/>
      <c r="G23" s="21">
        <v>162</v>
      </c>
      <c r="H23" s="21">
        <v>1695</v>
      </c>
      <c r="I23" s="22"/>
      <c r="J23" s="28">
        <f>J21+J12</f>
        <v>169</v>
      </c>
      <c r="K23" s="28">
        <f t="shared" ref="K23:N23" si="8">K21+K12</f>
        <v>1197</v>
      </c>
      <c r="L23" s="28"/>
      <c r="M23" s="28">
        <f t="shared" si="8"/>
        <v>234</v>
      </c>
      <c r="N23" s="28">
        <f t="shared" si="8"/>
        <v>2395</v>
      </c>
      <c r="O23" s="22"/>
      <c r="P23" s="28">
        <f>P21+P12</f>
        <v>244</v>
      </c>
      <c r="Q23" s="28">
        <f t="shared" ref="Q23:T23" si="9">Q21+Q12</f>
        <v>1782</v>
      </c>
      <c r="R23" s="28"/>
      <c r="S23" s="28">
        <f t="shared" si="9"/>
        <v>396</v>
      </c>
      <c r="T23" s="28">
        <f t="shared" si="9"/>
        <v>4090</v>
      </c>
    </row>
    <row r="24" spans="1:20" x14ac:dyDescent="0.25">
      <c r="F24" s="1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x14ac:dyDescent="0.25">
      <c r="A25" s="12" t="s">
        <v>29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x14ac:dyDescent="0.25">
      <c r="A26">
        <v>1181</v>
      </c>
      <c r="B26" s="14" t="s">
        <v>30</v>
      </c>
      <c r="D26" s="13">
        <v>3</v>
      </c>
      <c r="E26" s="13">
        <v>26</v>
      </c>
      <c r="F26" s="13"/>
      <c r="G26" s="13">
        <v>4</v>
      </c>
      <c r="H26" s="13">
        <v>41</v>
      </c>
      <c r="I26" s="13"/>
      <c r="J26" s="26">
        <v>4</v>
      </c>
      <c r="K26" s="26">
        <v>36</v>
      </c>
      <c r="L26" s="26"/>
      <c r="M26" s="26">
        <v>5</v>
      </c>
      <c r="N26" s="26">
        <v>38</v>
      </c>
      <c r="O26" s="26"/>
      <c r="P26" s="27">
        <f>D26+J26</f>
        <v>7</v>
      </c>
      <c r="Q26" s="27">
        <f t="shared" ref="Q26:Q52" si="10">E26+K26</f>
        <v>62</v>
      </c>
      <c r="R26" s="27"/>
      <c r="S26" s="27">
        <f t="shared" ref="S26:T41" si="11">G26+M26</f>
        <v>9</v>
      </c>
      <c r="T26" s="27">
        <f t="shared" si="11"/>
        <v>79</v>
      </c>
    </row>
    <row r="27" spans="1:20" x14ac:dyDescent="0.25">
      <c r="A27">
        <v>1241</v>
      </c>
      <c r="B27" s="14" t="s">
        <v>31</v>
      </c>
      <c r="D27" s="13">
        <v>0</v>
      </c>
      <c r="E27" s="13">
        <v>4</v>
      </c>
      <c r="F27" s="13"/>
      <c r="G27" s="13">
        <v>3</v>
      </c>
      <c r="H27" s="13">
        <v>27</v>
      </c>
      <c r="I27" s="13"/>
      <c r="J27" s="26">
        <v>0</v>
      </c>
      <c r="K27" s="26">
        <v>5</v>
      </c>
      <c r="L27" s="26"/>
      <c r="M27" s="26">
        <v>3</v>
      </c>
      <c r="N27" s="26">
        <v>38</v>
      </c>
      <c r="O27" s="26"/>
      <c r="P27" s="27">
        <f t="shared" ref="P27:P51" si="12">D27+J27</f>
        <v>0</v>
      </c>
      <c r="Q27" s="27">
        <f t="shared" si="10"/>
        <v>9</v>
      </c>
      <c r="R27" s="27"/>
      <c r="S27" s="27">
        <f t="shared" si="11"/>
        <v>6</v>
      </c>
      <c r="T27" s="27">
        <f t="shared" si="11"/>
        <v>65</v>
      </c>
    </row>
    <row r="28" spans="1:20" x14ac:dyDescent="0.25">
      <c r="A28">
        <v>2211</v>
      </c>
      <c r="B28" s="14" t="s">
        <v>32</v>
      </c>
      <c r="D28" s="13">
        <v>30</v>
      </c>
      <c r="E28" s="13">
        <v>109</v>
      </c>
      <c r="F28" s="13"/>
      <c r="G28" s="13">
        <v>5</v>
      </c>
      <c r="H28" s="13">
        <v>61</v>
      </c>
      <c r="I28" s="13"/>
      <c r="J28" s="26">
        <v>27</v>
      </c>
      <c r="K28" s="26">
        <v>147</v>
      </c>
      <c r="L28" s="26"/>
      <c r="M28" s="26">
        <v>5</v>
      </c>
      <c r="N28" s="26">
        <v>47</v>
      </c>
      <c r="O28" s="22"/>
      <c r="P28" s="27">
        <f t="shared" si="12"/>
        <v>57</v>
      </c>
      <c r="Q28" s="27">
        <f t="shared" si="10"/>
        <v>256</v>
      </c>
      <c r="R28" s="27"/>
      <c r="S28" s="27">
        <f t="shared" si="11"/>
        <v>10</v>
      </c>
      <c r="T28" s="27">
        <f t="shared" si="11"/>
        <v>108</v>
      </c>
    </row>
    <row r="29" spans="1:20" x14ac:dyDescent="0.25">
      <c r="A29">
        <v>2212</v>
      </c>
      <c r="B29" s="14" t="s">
        <v>33</v>
      </c>
      <c r="D29" s="13">
        <v>0</v>
      </c>
      <c r="E29" s="13">
        <v>8</v>
      </c>
      <c r="F29" s="13"/>
      <c r="G29" s="13">
        <v>2</v>
      </c>
      <c r="H29" s="13">
        <v>22</v>
      </c>
      <c r="I29" s="13"/>
      <c r="J29" s="26">
        <v>0</v>
      </c>
      <c r="K29" s="26">
        <v>15</v>
      </c>
      <c r="L29" s="26"/>
      <c r="M29" s="26">
        <v>0</v>
      </c>
      <c r="N29" s="26">
        <v>13</v>
      </c>
      <c r="O29" s="22"/>
      <c r="P29" s="27">
        <f t="shared" si="12"/>
        <v>0</v>
      </c>
      <c r="Q29" s="27">
        <f t="shared" si="10"/>
        <v>23</v>
      </c>
      <c r="R29" s="27"/>
      <c r="S29" s="27">
        <f t="shared" si="11"/>
        <v>2</v>
      </c>
      <c r="T29" s="27">
        <f t="shared" si="11"/>
        <v>35</v>
      </c>
    </row>
    <row r="30" spans="1:20" x14ac:dyDescent="0.25">
      <c r="A30">
        <v>2213</v>
      </c>
      <c r="B30" s="14" t="s">
        <v>34</v>
      </c>
      <c r="D30" s="13">
        <v>4</v>
      </c>
      <c r="E30" s="13">
        <v>35</v>
      </c>
      <c r="F30" s="13"/>
      <c r="G30" s="13">
        <v>2</v>
      </c>
      <c r="H30" s="13">
        <v>27</v>
      </c>
      <c r="I30" s="13"/>
      <c r="J30" s="26">
        <v>6</v>
      </c>
      <c r="K30" s="26">
        <v>34</v>
      </c>
      <c r="L30" s="26"/>
      <c r="M30" s="26">
        <v>1</v>
      </c>
      <c r="N30" s="26">
        <v>20</v>
      </c>
      <c r="O30" s="22"/>
      <c r="P30" s="27">
        <f t="shared" si="12"/>
        <v>10</v>
      </c>
      <c r="Q30" s="27">
        <f t="shared" si="10"/>
        <v>69</v>
      </c>
      <c r="R30" s="27"/>
      <c r="S30" s="27">
        <f t="shared" si="11"/>
        <v>3</v>
      </c>
      <c r="T30" s="27">
        <f t="shared" si="11"/>
        <v>47</v>
      </c>
    </row>
    <row r="31" spans="1:20" x14ac:dyDescent="0.25">
      <c r="A31">
        <v>2214</v>
      </c>
      <c r="B31" s="14" t="s">
        <v>35</v>
      </c>
      <c r="D31" s="13">
        <v>1</v>
      </c>
      <c r="E31" s="13">
        <v>13</v>
      </c>
      <c r="F31" s="13"/>
      <c r="G31" s="13">
        <v>0</v>
      </c>
      <c r="H31" s="13">
        <v>6</v>
      </c>
      <c r="I31" s="13"/>
      <c r="J31" s="26">
        <v>0</v>
      </c>
      <c r="K31" s="26">
        <v>8</v>
      </c>
      <c r="L31" s="26"/>
      <c r="M31" s="26">
        <v>1</v>
      </c>
      <c r="N31" s="26">
        <v>6</v>
      </c>
      <c r="O31" s="22"/>
      <c r="P31" s="27">
        <f t="shared" si="12"/>
        <v>1</v>
      </c>
      <c r="Q31" s="27">
        <f t="shared" si="10"/>
        <v>21</v>
      </c>
      <c r="R31" s="27"/>
      <c r="S31" s="27">
        <f t="shared" si="11"/>
        <v>1</v>
      </c>
      <c r="T31" s="27">
        <f t="shared" si="11"/>
        <v>12</v>
      </c>
    </row>
    <row r="32" spans="1:20" x14ac:dyDescent="0.25">
      <c r="A32">
        <v>2215</v>
      </c>
      <c r="B32" s="14" t="s">
        <v>36</v>
      </c>
      <c r="D32" s="13">
        <v>2</v>
      </c>
      <c r="E32" s="13">
        <v>17</v>
      </c>
      <c r="F32" s="13"/>
      <c r="G32" s="13">
        <v>0</v>
      </c>
      <c r="H32" s="13">
        <v>9</v>
      </c>
      <c r="I32" s="13"/>
      <c r="J32" s="26">
        <v>6</v>
      </c>
      <c r="K32" s="26">
        <v>27</v>
      </c>
      <c r="L32" s="26"/>
      <c r="M32" s="26">
        <v>0</v>
      </c>
      <c r="N32" s="26">
        <v>11</v>
      </c>
      <c r="O32" s="22"/>
      <c r="P32" s="27">
        <f t="shared" si="12"/>
        <v>8</v>
      </c>
      <c r="Q32" s="27">
        <f t="shared" si="10"/>
        <v>44</v>
      </c>
      <c r="R32" s="27"/>
      <c r="S32" s="27">
        <f t="shared" si="11"/>
        <v>0</v>
      </c>
      <c r="T32" s="27">
        <f t="shared" si="11"/>
        <v>20</v>
      </c>
    </row>
    <row r="33" spans="1:20" x14ac:dyDescent="0.25">
      <c r="A33">
        <v>2217</v>
      </c>
      <c r="B33" s="14" t="s">
        <v>37</v>
      </c>
      <c r="D33" s="13">
        <v>2</v>
      </c>
      <c r="E33" s="13">
        <v>15</v>
      </c>
      <c r="F33" s="13"/>
      <c r="G33" s="13">
        <v>3</v>
      </c>
      <c r="H33" s="13">
        <v>20</v>
      </c>
      <c r="I33" s="13"/>
      <c r="J33" s="26">
        <v>0</v>
      </c>
      <c r="K33" s="26">
        <v>3</v>
      </c>
      <c r="L33" s="26"/>
      <c r="M33" s="26">
        <v>4</v>
      </c>
      <c r="N33" s="26">
        <v>24</v>
      </c>
      <c r="O33" s="22"/>
      <c r="P33" s="27">
        <f t="shared" si="12"/>
        <v>2</v>
      </c>
      <c r="Q33" s="27">
        <f t="shared" si="10"/>
        <v>18</v>
      </c>
      <c r="R33" s="27"/>
      <c r="S33" s="27">
        <f t="shared" si="11"/>
        <v>7</v>
      </c>
      <c r="T33" s="27">
        <f t="shared" si="11"/>
        <v>44</v>
      </c>
    </row>
    <row r="34" spans="1:20" x14ac:dyDescent="0.25">
      <c r="A34">
        <v>2218</v>
      </c>
      <c r="B34" s="14" t="s">
        <v>38</v>
      </c>
      <c r="D34" s="13">
        <v>1</v>
      </c>
      <c r="E34" s="13">
        <v>2</v>
      </c>
      <c r="F34" s="13"/>
      <c r="G34" s="13">
        <v>0</v>
      </c>
      <c r="H34" s="13">
        <v>7</v>
      </c>
      <c r="I34" s="13"/>
      <c r="J34" s="26">
        <v>2</v>
      </c>
      <c r="K34" s="26">
        <v>11</v>
      </c>
      <c r="L34" s="26"/>
      <c r="M34" s="26">
        <v>1</v>
      </c>
      <c r="N34" s="26">
        <v>17</v>
      </c>
      <c r="O34" s="22"/>
      <c r="P34" s="27">
        <f t="shared" si="12"/>
        <v>3</v>
      </c>
      <c r="Q34" s="27">
        <f t="shared" si="10"/>
        <v>13</v>
      </c>
      <c r="R34" s="27"/>
      <c r="S34" s="27">
        <f t="shared" si="11"/>
        <v>1</v>
      </c>
      <c r="T34" s="27">
        <f t="shared" si="11"/>
        <v>24</v>
      </c>
    </row>
    <row r="35" spans="1:20" x14ac:dyDescent="0.25">
      <c r="A35">
        <v>2219</v>
      </c>
      <c r="B35" s="14" t="s">
        <v>39</v>
      </c>
      <c r="D35" s="13">
        <v>0</v>
      </c>
      <c r="E35" s="13">
        <v>8</v>
      </c>
      <c r="F35" s="13"/>
      <c r="G35" s="13">
        <v>4</v>
      </c>
      <c r="H35" s="13">
        <v>16</v>
      </c>
      <c r="I35" s="13"/>
      <c r="J35" s="26">
        <v>1</v>
      </c>
      <c r="K35" s="26">
        <v>7</v>
      </c>
      <c r="L35" s="26"/>
      <c r="M35" s="26">
        <v>1</v>
      </c>
      <c r="N35" s="26">
        <v>10</v>
      </c>
      <c r="O35" s="22"/>
      <c r="P35" s="27">
        <f t="shared" si="12"/>
        <v>1</v>
      </c>
      <c r="Q35" s="27">
        <f t="shared" si="10"/>
        <v>15</v>
      </c>
      <c r="R35" s="27"/>
      <c r="S35" s="27">
        <f t="shared" si="11"/>
        <v>5</v>
      </c>
      <c r="T35" s="27">
        <f t="shared" si="11"/>
        <v>26</v>
      </c>
    </row>
    <row r="36" spans="1:20" x14ac:dyDescent="0.25">
      <c r="A36">
        <v>2221</v>
      </c>
      <c r="B36" s="14" t="s">
        <v>40</v>
      </c>
      <c r="D36" s="13">
        <v>1</v>
      </c>
      <c r="E36" s="13">
        <v>5</v>
      </c>
      <c r="F36" s="13"/>
      <c r="G36" s="13">
        <v>1</v>
      </c>
      <c r="H36" s="13">
        <v>23</v>
      </c>
      <c r="I36" s="13"/>
      <c r="J36" s="26">
        <v>1</v>
      </c>
      <c r="K36" s="26">
        <v>4</v>
      </c>
      <c r="L36" s="26"/>
      <c r="M36" s="26">
        <v>0</v>
      </c>
      <c r="N36" s="26">
        <v>18</v>
      </c>
      <c r="O36" s="22"/>
      <c r="P36" s="27">
        <f t="shared" si="12"/>
        <v>2</v>
      </c>
      <c r="Q36" s="27">
        <f t="shared" si="10"/>
        <v>9</v>
      </c>
      <c r="R36" s="27"/>
      <c r="S36" s="27">
        <f t="shared" si="11"/>
        <v>1</v>
      </c>
      <c r="T36" s="27">
        <f t="shared" si="11"/>
        <v>41</v>
      </c>
    </row>
    <row r="37" spans="1:20" x14ac:dyDescent="0.25">
      <c r="A37">
        <v>2222</v>
      </c>
      <c r="B37" s="14" t="s">
        <v>41</v>
      </c>
      <c r="D37" s="13">
        <v>1</v>
      </c>
      <c r="E37" s="13">
        <v>6</v>
      </c>
      <c r="F37" s="13"/>
      <c r="G37" s="13">
        <v>1</v>
      </c>
      <c r="H37" s="13">
        <v>31</v>
      </c>
      <c r="I37" s="13"/>
      <c r="J37" s="26">
        <v>1</v>
      </c>
      <c r="K37" s="26">
        <v>2</v>
      </c>
      <c r="L37" s="26"/>
      <c r="M37" s="26">
        <v>2</v>
      </c>
      <c r="N37" s="26">
        <v>23</v>
      </c>
      <c r="O37" s="22"/>
      <c r="P37" s="27">
        <f t="shared" si="12"/>
        <v>2</v>
      </c>
      <c r="Q37" s="27">
        <f t="shared" si="10"/>
        <v>8</v>
      </c>
      <c r="R37" s="27"/>
      <c r="S37" s="27">
        <f t="shared" si="11"/>
        <v>3</v>
      </c>
      <c r="T37" s="27">
        <f t="shared" si="11"/>
        <v>54</v>
      </c>
    </row>
    <row r="38" spans="1:20" x14ac:dyDescent="0.25">
      <c r="A38">
        <v>2223</v>
      </c>
      <c r="B38" s="14" t="s">
        <v>42</v>
      </c>
      <c r="D38" s="13">
        <v>0</v>
      </c>
      <c r="E38" s="13">
        <v>0</v>
      </c>
      <c r="F38" s="13"/>
      <c r="G38" s="13">
        <v>0</v>
      </c>
      <c r="H38" s="13">
        <v>12</v>
      </c>
      <c r="I38" s="13"/>
      <c r="J38" s="26">
        <v>0</v>
      </c>
      <c r="K38" s="26">
        <v>0</v>
      </c>
      <c r="L38" s="26"/>
      <c r="M38" s="26">
        <v>0</v>
      </c>
      <c r="N38" s="26">
        <v>6</v>
      </c>
      <c r="O38" s="22"/>
      <c r="P38" s="27">
        <f t="shared" si="12"/>
        <v>0</v>
      </c>
      <c r="Q38" s="27">
        <f t="shared" si="10"/>
        <v>0</v>
      </c>
      <c r="R38" s="27"/>
      <c r="S38" s="27">
        <f t="shared" si="11"/>
        <v>0</v>
      </c>
      <c r="T38" s="27">
        <f t="shared" si="11"/>
        <v>18</v>
      </c>
    </row>
    <row r="39" spans="1:20" x14ac:dyDescent="0.25">
      <c r="A39">
        <v>2229</v>
      </c>
      <c r="B39" s="14" t="s">
        <v>43</v>
      </c>
      <c r="D39" s="13">
        <v>1</v>
      </c>
      <c r="E39" s="13">
        <v>12</v>
      </c>
      <c r="F39" s="13"/>
      <c r="G39" s="13">
        <v>1</v>
      </c>
      <c r="H39" s="13">
        <v>28</v>
      </c>
      <c r="I39" s="13"/>
      <c r="J39" s="26">
        <v>3</v>
      </c>
      <c r="K39" s="26">
        <v>18</v>
      </c>
      <c r="L39" s="26"/>
      <c r="M39" s="26">
        <v>4</v>
      </c>
      <c r="N39" s="26">
        <v>30</v>
      </c>
      <c r="O39" s="22"/>
      <c r="P39" s="27">
        <f t="shared" si="12"/>
        <v>4</v>
      </c>
      <c r="Q39" s="27">
        <f t="shared" si="10"/>
        <v>30</v>
      </c>
      <c r="R39" s="27"/>
      <c r="S39" s="27">
        <f t="shared" si="11"/>
        <v>5</v>
      </c>
      <c r="T39" s="27">
        <f t="shared" si="11"/>
        <v>58</v>
      </c>
    </row>
    <row r="40" spans="1:20" x14ac:dyDescent="0.25">
      <c r="A40">
        <v>2231</v>
      </c>
      <c r="B40" s="14" t="s">
        <v>44</v>
      </c>
      <c r="D40" s="13">
        <v>47</v>
      </c>
      <c r="E40" s="13">
        <v>189</v>
      </c>
      <c r="F40" s="13"/>
      <c r="G40" s="13">
        <v>110</v>
      </c>
      <c r="H40" s="13">
        <v>858</v>
      </c>
      <c r="I40" s="13"/>
      <c r="J40" s="26">
        <v>42</v>
      </c>
      <c r="K40" s="26">
        <v>183</v>
      </c>
      <c r="L40" s="26"/>
      <c r="M40" s="26">
        <v>168</v>
      </c>
      <c r="N40" s="26">
        <v>1112</v>
      </c>
      <c r="O40" s="22"/>
      <c r="P40" s="27">
        <f t="shared" si="12"/>
        <v>89</v>
      </c>
      <c r="Q40" s="27">
        <f t="shared" si="10"/>
        <v>372</v>
      </c>
      <c r="R40" s="27"/>
      <c r="S40" s="27">
        <f t="shared" si="11"/>
        <v>278</v>
      </c>
      <c r="T40" s="27">
        <f t="shared" si="11"/>
        <v>1970</v>
      </c>
    </row>
    <row r="41" spans="1:20" x14ac:dyDescent="0.25">
      <c r="A41">
        <v>2232</v>
      </c>
      <c r="B41" s="14" t="s">
        <v>45</v>
      </c>
      <c r="D41" s="13">
        <v>0</v>
      </c>
      <c r="E41" s="13">
        <v>0</v>
      </c>
      <c r="F41" s="13"/>
      <c r="G41" s="13">
        <v>9</v>
      </c>
      <c r="H41" s="13">
        <v>47</v>
      </c>
      <c r="I41" s="13"/>
      <c r="J41" s="26">
        <v>0</v>
      </c>
      <c r="K41" s="26">
        <v>1</v>
      </c>
      <c r="L41" s="26"/>
      <c r="M41" s="26">
        <v>13</v>
      </c>
      <c r="N41" s="26">
        <v>51</v>
      </c>
      <c r="O41" s="22"/>
      <c r="P41" s="27">
        <f t="shared" si="12"/>
        <v>0</v>
      </c>
      <c r="Q41" s="27">
        <f t="shared" si="10"/>
        <v>1</v>
      </c>
      <c r="R41" s="27"/>
      <c r="S41" s="27">
        <f t="shared" si="11"/>
        <v>22</v>
      </c>
      <c r="T41" s="27">
        <f t="shared" si="11"/>
        <v>98</v>
      </c>
    </row>
    <row r="42" spans="1:20" x14ac:dyDescent="0.25">
      <c r="A42">
        <v>3213</v>
      </c>
      <c r="B42" s="14" t="s">
        <v>46</v>
      </c>
      <c r="D42" s="13">
        <v>9</v>
      </c>
      <c r="E42" s="13">
        <v>40</v>
      </c>
      <c r="F42" s="13"/>
      <c r="G42" s="13">
        <v>1</v>
      </c>
      <c r="H42" s="13">
        <v>9</v>
      </c>
      <c r="I42" s="13"/>
      <c r="J42" s="26">
        <v>5</v>
      </c>
      <c r="K42" s="26">
        <v>41</v>
      </c>
      <c r="L42" s="26"/>
      <c r="M42" s="26">
        <v>0</v>
      </c>
      <c r="N42" s="26">
        <v>3</v>
      </c>
      <c r="O42" s="26"/>
      <c r="P42" s="27">
        <f t="shared" si="12"/>
        <v>14</v>
      </c>
      <c r="Q42" s="27">
        <f t="shared" si="10"/>
        <v>81</v>
      </c>
      <c r="R42" s="27"/>
      <c r="S42" s="27">
        <f t="shared" ref="S42:T52" si="13">G42+M42</f>
        <v>1</v>
      </c>
      <c r="T42" s="27">
        <f t="shared" si="13"/>
        <v>12</v>
      </c>
    </row>
    <row r="43" spans="1:20" x14ac:dyDescent="0.25">
      <c r="A43">
        <v>3217</v>
      </c>
      <c r="B43" s="14" t="s">
        <v>47</v>
      </c>
      <c r="D43" s="13">
        <v>1</v>
      </c>
      <c r="E43" s="13">
        <v>6</v>
      </c>
      <c r="F43" s="13"/>
      <c r="G43" s="13">
        <v>3</v>
      </c>
      <c r="H43" s="13">
        <v>21</v>
      </c>
      <c r="I43" s="13"/>
      <c r="J43" s="26">
        <v>0</v>
      </c>
      <c r="K43" s="26">
        <v>3</v>
      </c>
      <c r="L43" s="26"/>
      <c r="M43" s="26">
        <v>2</v>
      </c>
      <c r="N43" s="26">
        <v>14</v>
      </c>
      <c r="O43" s="26"/>
      <c r="P43" s="27">
        <f t="shared" si="12"/>
        <v>1</v>
      </c>
      <c r="Q43" s="27">
        <f t="shared" si="10"/>
        <v>9</v>
      </c>
      <c r="R43" s="27"/>
      <c r="S43" s="27">
        <f t="shared" si="13"/>
        <v>5</v>
      </c>
      <c r="T43" s="27">
        <f t="shared" si="13"/>
        <v>35</v>
      </c>
    </row>
    <row r="44" spans="1:20" x14ac:dyDescent="0.25">
      <c r="A44">
        <v>3218</v>
      </c>
      <c r="B44" s="14" t="s">
        <v>48</v>
      </c>
      <c r="D44" s="13">
        <v>4</v>
      </c>
      <c r="E44" s="13">
        <v>35</v>
      </c>
      <c r="F44" s="13"/>
      <c r="G44" s="13">
        <v>1</v>
      </c>
      <c r="H44" s="13">
        <v>24</v>
      </c>
      <c r="I44" s="13"/>
      <c r="J44" s="26">
        <v>11</v>
      </c>
      <c r="K44" s="26">
        <v>40</v>
      </c>
      <c r="L44" s="26"/>
      <c r="M44" s="26">
        <v>2</v>
      </c>
      <c r="N44" s="26">
        <v>14</v>
      </c>
      <c r="O44" s="26"/>
      <c r="P44" s="27">
        <f t="shared" si="12"/>
        <v>15</v>
      </c>
      <c r="Q44" s="27">
        <f t="shared" si="10"/>
        <v>75</v>
      </c>
      <c r="R44" s="27"/>
      <c r="S44" s="27">
        <f t="shared" si="13"/>
        <v>3</v>
      </c>
      <c r="T44" s="27">
        <f t="shared" si="13"/>
        <v>38</v>
      </c>
    </row>
    <row r="45" spans="1:20" x14ac:dyDescent="0.25">
      <c r="A45">
        <v>3219</v>
      </c>
      <c r="B45" s="14" t="s">
        <v>49</v>
      </c>
      <c r="D45" s="13">
        <v>3</v>
      </c>
      <c r="E45" s="13">
        <v>13</v>
      </c>
      <c r="F45" s="13"/>
      <c r="G45" s="13">
        <v>4</v>
      </c>
      <c r="H45" s="13">
        <v>46</v>
      </c>
      <c r="I45" s="13"/>
      <c r="J45" s="26">
        <v>3</v>
      </c>
      <c r="K45" s="26">
        <v>15</v>
      </c>
      <c r="L45" s="26"/>
      <c r="M45" s="26">
        <v>9</v>
      </c>
      <c r="N45" s="26">
        <v>45</v>
      </c>
      <c r="O45" s="26"/>
      <c r="P45" s="27">
        <f t="shared" si="12"/>
        <v>6</v>
      </c>
      <c r="Q45" s="27">
        <f t="shared" si="10"/>
        <v>28</v>
      </c>
      <c r="R45" s="27"/>
      <c r="S45" s="27">
        <f t="shared" si="13"/>
        <v>13</v>
      </c>
      <c r="T45" s="27">
        <f t="shared" si="13"/>
        <v>91</v>
      </c>
    </row>
    <row r="46" spans="1:20" x14ac:dyDescent="0.25">
      <c r="A46">
        <v>4211</v>
      </c>
      <c r="B46" s="14" t="s">
        <v>50</v>
      </c>
      <c r="D46" s="13">
        <v>1</v>
      </c>
      <c r="E46" s="13">
        <v>7</v>
      </c>
      <c r="F46" s="13"/>
      <c r="G46" s="13">
        <v>4</v>
      </c>
      <c r="H46" s="13">
        <v>118</v>
      </c>
      <c r="I46" s="13"/>
      <c r="J46" s="26">
        <v>1</v>
      </c>
      <c r="K46" s="26">
        <v>3</v>
      </c>
      <c r="L46" s="26"/>
      <c r="M46" s="26">
        <v>23</v>
      </c>
      <c r="N46" s="26">
        <v>170</v>
      </c>
      <c r="O46" s="26"/>
      <c r="P46" s="27">
        <f t="shared" si="12"/>
        <v>2</v>
      </c>
      <c r="Q46" s="27">
        <f t="shared" si="10"/>
        <v>10</v>
      </c>
      <c r="R46" s="27"/>
      <c r="S46" s="27">
        <f t="shared" si="13"/>
        <v>27</v>
      </c>
      <c r="T46" s="27">
        <f t="shared" si="13"/>
        <v>288</v>
      </c>
    </row>
    <row r="47" spans="1:20" x14ac:dyDescent="0.25">
      <c r="A47">
        <v>6141</v>
      </c>
      <c r="B47" s="14" t="s">
        <v>51</v>
      </c>
      <c r="D47" s="13">
        <v>45</v>
      </c>
      <c r="E47" s="13">
        <v>168</v>
      </c>
      <c r="F47" s="13"/>
      <c r="G47" s="13">
        <v>54</v>
      </c>
      <c r="H47" s="13">
        <v>379</v>
      </c>
      <c r="I47" s="13"/>
      <c r="J47" s="26">
        <v>20</v>
      </c>
      <c r="K47" s="26">
        <v>66</v>
      </c>
      <c r="L47" s="26"/>
      <c r="M47" s="26">
        <v>56</v>
      </c>
      <c r="N47" s="26">
        <v>456</v>
      </c>
      <c r="O47" s="26"/>
      <c r="P47" s="27">
        <f t="shared" si="12"/>
        <v>65</v>
      </c>
      <c r="Q47" s="27">
        <f t="shared" si="10"/>
        <v>234</v>
      </c>
      <c r="R47" s="27"/>
      <c r="S47" s="27">
        <f t="shared" si="13"/>
        <v>110</v>
      </c>
      <c r="T47" s="27">
        <f t="shared" si="13"/>
        <v>835</v>
      </c>
    </row>
    <row r="48" spans="1:20" x14ac:dyDescent="0.25">
      <c r="A48">
        <v>6142</v>
      </c>
      <c r="B48" s="14" t="s">
        <v>52</v>
      </c>
      <c r="D48" s="13">
        <v>15</v>
      </c>
      <c r="E48" s="13">
        <v>43</v>
      </c>
      <c r="F48" s="13"/>
      <c r="G48" s="13">
        <v>0</v>
      </c>
      <c r="H48" s="13">
        <v>7</v>
      </c>
      <c r="I48" s="13"/>
      <c r="J48" s="26">
        <v>11</v>
      </c>
      <c r="K48" s="26">
        <v>64</v>
      </c>
      <c r="L48" s="26"/>
      <c r="M48" s="26">
        <v>0</v>
      </c>
      <c r="N48" s="26">
        <v>4</v>
      </c>
      <c r="O48" s="26"/>
      <c r="P48" s="27">
        <f t="shared" si="12"/>
        <v>26</v>
      </c>
      <c r="Q48" s="27">
        <f t="shared" si="10"/>
        <v>107</v>
      </c>
      <c r="R48" s="27"/>
      <c r="S48" s="27">
        <f t="shared" si="13"/>
        <v>0</v>
      </c>
      <c r="T48" s="27">
        <f t="shared" si="13"/>
        <v>11</v>
      </c>
    </row>
    <row r="49" spans="1:20" x14ac:dyDescent="0.25">
      <c r="A49">
        <v>6143</v>
      </c>
      <c r="B49" s="14" t="s">
        <v>53</v>
      </c>
      <c r="D49" s="13">
        <v>0</v>
      </c>
      <c r="E49" s="13">
        <v>0</v>
      </c>
      <c r="F49" s="13"/>
      <c r="G49" s="13">
        <v>6</v>
      </c>
      <c r="H49" s="13">
        <v>49</v>
      </c>
      <c r="I49" s="13"/>
      <c r="J49" s="26">
        <v>0</v>
      </c>
      <c r="K49" s="26">
        <v>0</v>
      </c>
      <c r="L49" s="26"/>
      <c r="M49" s="26">
        <v>3</v>
      </c>
      <c r="N49" s="26">
        <v>38</v>
      </c>
      <c r="O49" s="26"/>
      <c r="P49" s="27">
        <f t="shared" si="12"/>
        <v>0</v>
      </c>
      <c r="Q49" s="27">
        <f t="shared" si="10"/>
        <v>0</v>
      </c>
      <c r="R49" s="27"/>
      <c r="S49" s="27">
        <f t="shared" si="13"/>
        <v>9</v>
      </c>
      <c r="T49" s="27">
        <f t="shared" si="13"/>
        <v>87</v>
      </c>
    </row>
    <row r="50" spans="1:20" x14ac:dyDescent="0.25">
      <c r="A50">
        <v>7114</v>
      </c>
      <c r="B50" s="14" t="s">
        <v>54</v>
      </c>
      <c r="D50" s="13">
        <v>1</v>
      </c>
      <c r="E50" s="13">
        <v>6</v>
      </c>
      <c r="F50" s="13"/>
      <c r="G50" s="13">
        <v>6</v>
      </c>
      <c r="H50" s="13">
        <v>67</v>
      </c>
      <c r="I50" s="13"/>
      <c r="J50" s="26">
        <v>1</v>
      </c>
      <c r="K50" s="26">
        <v>3</v>
      </c>
      <c r="L50" s="26"/>
      <c r="M50" s="26">
        <v>14</v>
      </c>
      <c r="N50" s="26">
        <v>115</v>
      </c>
      <c r="O50" s="26"/>
      <c r="P50" s="27">
        <f t="shared" si="12"/>
        <v>2</v>
      </c>
      <c r="Q50" s="27">
        <f t="shared" si="10"/>
        <v>9</v>
      </c>
      <c r="R50" s="27"/>
      <c r="S50" s="27">
        <f t="shared" si="13"/>
        <v>20</v>
      </c>
      <c r="T50" s="27">
        <f t="shared" si="13"/>
        <v>182</v>
      </c>
    </row>
    <row r="51" spans="1:20" x14ac:dyDescent="0.25">
      <c r="A51">
        <v>9271</v>
      </c>
      <c r="B51" s="14" t="s">
        <v>55</v>
      </c>
      <c r="D51" s="13">
        <v>18</v>
      </c>
      <c r="E51" s="13">
        <v>90</v>
      </c>
      <c r="F51" s="13"/>
      <c r="G51" s="13">
        <v>0</v>
      </c>
      <c r="H51" s="13">
        <v>1</v>
      </c>
      <c r="I51" s="13"/>
      <c r="J51" s="26">
        <v>36</v>
      </c>
      <c r="K51" s="26">
        <v>138</v>
      </c>
      <c r="L51" s="26"/>
      <c r="M51" s="26">
        <v>1</v>
      </c>
      <c r="N51" s="26">
        <v>2</v>
      </c>
      <c r="O51" s="26"/>
      <c r="P51" s="27">
        <f t="shared" si="12"/>
        <v>54</v>
      </c>
      <c r="Q51" s="27">
        <f t="shared" si="10"/>
        <v>228</v>
      </c>
      <c r="R51" s="27"/>
      <c r="S51" s="27">
        <f t="shared" si="13"/>
        <v>1</v>
      </c>
      <c r="T51" s="27">
        <f t="shared" si="13"/>
        <v>3</v>
      </c>
    </row>
    <row r="52" spans="1:20" x14ac:dyDescent="0.25">
      <c r="B52" s="15" t="s">
        <v>56</v>
      </c>
      <c r="D52" s="12">
        <v>190</v>
      </c>
      <c r="E52" s="12">
        <v>857</v>
      </c>
      <c r="F52" s="12"/>
      <c r="G52" s="16">
        <v>224</v>
      </c>
      <c r="H52">
        <v>1956</v>
      </c>
      <c r="J52" s="28">
        <f>SUM(J26:J51)</f>
        <v>181</v>
      </c>
      <c r="K52" s="28">
        <f>SUM(K26:K51)</f>
        <v>874</v>
      </c>
      <c r="L52" s="21"/>
      <c r="M52" s="28">
        <f>SUM(M26:M51)</f>
        <v>318</v>
      </c>
      <c r="N52" s="28">
        <f>SUM(N26:N51)</f>
        <v>2325</v>
      </c>
      <c r="O52" s="22"/>
      <c r="P52" s="28">
        <f>D52+J52</f>
        <v>371</v>
      </c>
      <c r="Q52" s="28">
        <f t="shared" si="10"/>
        <v>1731</v>
      </c>
      <c r="R52" s="28"/>
      <c r="S52" s="28">
        <f t="shared" si="13"/>
        <v>542</v>
      </c>
      <c r="T52" s="28">
        <f t="shared" si="13"/>
        <v>4281</v>
      </c>
    </row>
    <row r="53" spans="1:20" x14ac:dyDescent="0.25">
      <c r="B53" s="15"/>
      <c r="D53" s="12"/>
      <c r="E53" s="12"/>
      <c r="F53" s="13"/>
      <c r="G53" s="16"/>
      <c r="J53" s="28"/>
      <c r="K53" s="28"/>
      <c r="L53" s="21"/>
      <c r="M53" s="28"/>
      <c r="N53" s="28"/>
      <c r="O53" s="22"/>
      <c r="P53" s="28"/>
      <c r="Q53" s="28"/>
      <c r="R53" s="28"/>
      <c r="S53" s="28"/>
      <c r="T53" s="28"/>
    </row>
    <row r="54" spans="1:20" x14ac:dyDescent="0.25">
      <c r="A54" s="12" t="s">
        <v>57</v>
      </c>
      <c r="B54" s="15" t="s">
        <v>76</v>
      </c>
      <c r="J54" s="32"/>
      <c r="K54" s="32"/>
      <c r="L54" s="32"/>
      <c r="M54" s="32"/>
      <c r="N54" s="32"/>
      <c r="O54" s="22"/>
      <c r="P54" s="22"/>
      <c r="Q54" s="22"/>
      <c r="R54" s="22"/>
      <c r="S54" s="22"/>
      <c r="T54" s="22"/>
    </row>
    <row r="55" spans="1:20" x14ac:dyDescent="0.25">
      <c r="A55" s="14">
        <v>1184</v>
      </c>
      <c r="B55" s="14" t="s">
        <v>58</v>
      </c>
      <c r="D55" s="13">
        <v>2</v>
      </c>
      <c r="E55" s="13">
        <v>16</v>
      </c>
      <c r="F55" s="13"/>
      <c r="G55" s="13">
        <v>1</v>
      </c>
      <c r="H55" s="13">
        <v>12</v>
      </c>
      <c r="I55" s="13"/>
      <c r="J55" s="26">
        <v>4</v>
      </c>
      <c r="K55" s="26">
        <v>17</v>
      </c>
      <c r="L55" s="26"/>
      <c r="M55" s="26">
        <v>2</v>
      </c>
      <c r="N55" s="26">
        <v>19</v>
      </c>
      <c r="O55" s="26"/>
      <c r="P55" s="27">
        <f t="shared" ref="P55:Q64" si="14">D55+J55</f>
        <v>6</v>
      </c>
      <c r="Q55" s="27">
        <f t="shared" si="14"/>
        <v>33</v>
      </c>
      <c r="R55" s="27"/>
      <c r="S55" s="27">
        <f t="shared" ref="S55:T64" si="15">G55+M55</f>
        <v>3</v>
      </c>
      <c r="T55" s="27">
        <f t="shared" si="15"/>
        <v>31</v>
      </c>
    </row>
    <row r="56" spans="1:20" x14ac:dyDescent="0.25">
      <c r="A56" s="14">
        <v>1242</v>
      </c>
      <c r="B56" s="14" t="s">
        <v>59</v>
      </c>
      <c r="D56" s="13">
        <v>5</v>
      </c>
      <c r="E56" s="13">
        <v>29</v>
      </c>
      <c r="F56" s="13"/>
      <c r="G56" s="13">
        <v>16</v>
      </c>
      <c r="H56" s="13">
        <v>111</v>
      </c>
      <c r="I56" s="13"/>
      <c r="J56" s="26">
        <v>7</v>
      </c>
      <c r="K56" s="26">
        <v>44</v>
      </c>
      <c r="L56" s="26"/>
      <c r="M56" s="26">
        <v>21</v>
      </c>
      <c r="N56" s="26">
        <v>163</v>
      </c>
      <c r="O56" s="26"/>
      <c r="P56" s="27">
        <f t="shared" si="14"/>
        <v>12</v>
      </c>
      <c r="Q56" s="27">
        <f t="shared" si="14"/>
        <v>73</v>
      </c>
      <c r="R56" s="27"/>
      <c r="S56" s="27">
        <f t="shared" si="15"/>
        <v>37</v>
      </c>
      <c r="T56" s="27">
        <f t="shared" si="15"/>
        <v>274</v>
      </c>
    </row>
    <row r="57" spans="1:20" x14ac:dyDescent="0.25">
      <c r="A57" s="14">
        <v>2442</v>
      </c>
      <c r="B57" s="14" t="s">
        <v>60</v>
      </c>
      <c r="D57" s="13">
        <v>11</v>
      </c>
      <c r="E57" s="13">
        <v>52</v>
      </c>
      <c r="F57" s="13"/>
      <c r="G57" s="13">
        <v>25</v>
      </c>
      <c r="H57" s="13">
        <v>141</v>
      </c>
      <c r="I57" s="13"/>
      <c r="J57" s="26">
        <v>5</v>
      </c>
      <c r="K57" s="26">
        <v>73</v>
      </c>
      <c r="L57" s="26"/>
      <c r="M57" s="26">
        <v>22</v>
      </c>
      <c r="N57" s="26">
        <v>124</v>
      </c>
      <c r="O57" s="26"/>
      <c r="P57" s="27">
        <f t="shared" si="14"/>
        <v>16</v>
      </c>
      <c r="Q57" s="27">
        <f t="shared" si="14"/>
        <v>125</v>
      </c>
      <c r="R57" s="27"/>
      <c r="S57" s="27">
        <f t="shared" si="15"/>
        <v>47</v>
      </c>
      <c r="T57" s="27">
        <f t="shared" si="15"/>
        <v>265</v>
      </c>
    </row>
    <row r="58" spans="1:20" x14ac:dyDescent="0.25">
      <c r="A58" s="14">
        <v>3235</v>
      </c>
      <c r="B58" s="14" t="s">
        <v>61</v>
      </c>
      <c r="D58" s="13">
        <v>1</v>
      </c>
      <c r="E58" s="13">
        <v>15</v>
      </c>
      <c r="F58" s="13"/>
      <c r="G58" s="13">
        <v>3</v>
      </c>
      <c r="H58" s="13">
        <v>40</v>
      </c>
      <c r="I58" s="13"/>
      <c r="J58" s="26">
        <v>0</v>
      </c>
      <c r="K58" s="26">
        <v>11</v>
      </c>
      <c r="L58" s="26"/>
      <c r="M58" s="26">
        <v>6</v>
      </c>
      <c r="N58" s="26">
        <v>38</v>
      </c>
      <c r="O58" s="26"/>
      <c r="P58" s="27">
        <f t="shared" si="14"/>
        <v>1</v>
      </c>
      <c r="Q58" s="27">
        <f t="shared" si="14"/>
        <v>26</v>
      </c>
      <c r="R58" s="27"/>
      <c r="S58" s="27">
        <f t="shared" si="15"/>
        <v>9</v>
      </c>
      <c r="T58" s="27">
        <f t="shared" si="15"/>
        <v>78</v>
      </c>
    </row>
    <row r="59" spans="1:20" x14ac:dyDescent="0.25">
      <c r="A59" s="14">
        <v>3239</v>
      </c>
      <c r="B59" s="14" t="s">
        <v>62</v>
      </c>
      <c r="D59" s="13">
        <v>9</v>
      </c>
      <c r="E59" s="13">
        <v>78</v>
      </c>
      <c r="F59" s="13"/>
      <c r="G59" s="13">
        <v>9</v>
      </c>
      <c r="H59" s="13">
        <v>112</v>
      </c>
      <c r="I59" s="13"/>
      <c r="J59" s="26">
        <v>8</v>
      </c>
      <c r="K59" s="26">
        <v>48</v>
      </c>
      <c r="L59" s="26"/>
      <c r="M59" s="26">
        <v>15</v>
      </c>
      <c r="N59" s="26">
        <v>86</v>
      </c>
      <c r="O59" s="26"/>
      <c r="P59" s="27">
        <f t="shared" si="14"/>
        <v>17</v>
      </c>
      <c r="Q59" s="27">
        <f t="shared" si="14"/>
        <v>126</v>
      </c>
      <c r="R59" s="27"/>
      <c r="S59" s="27">
        <f t="shared" si="15"/>
        <v>24</v>
      </c>
      <c r="T59" s="27">
        <f t="shared" si="15"/>
        <v>198</v>
      </c>
    </row>
    <row r="60" spans="1:20" x14ac:dyDescent="0.25">
      <c r="A60" s="14">
        <v>6144</v>
      </c>
      <c r="B60" s="14" t="s">
        <v>63</v>
      </c>
      <c r="D60" s="13">
        <v>6</v>
      </c>
      <c r="E60" s="13">
        <v>36</v>
      </c>
      <c r="F60" s="13"/>
      <c r="G60" s="13">
        <v>13</v>
      </c>
      <c r="H60" s="13">
        <v>78</v>
      </c>
      <c r="I60" s="13"/>
      <c r="J60" s="26">
        <v>4</v>
      </c>
      <c r="K60" s="26">
        <v>19</v>
      </c>
      <c r="L60" s="26"/>
      <c r="M60" s="26">
        <v>27</v>
      </c>
      <c r="N60" s="26">
        <v>190</v>
      </c>
      <c r="O60" s="26"/>
      <c r="P60" s="27">
        <f t="shared" si="14"/>
        <v>10</v>
      </c>
      <c r="Q60" s="27">
        <f t="shared" si="14"/>
        <v>55</v>
      </c>
      <c r="R60" s="27"/>
      <c r="S60" s="27">
        <f t="shared" si="15"/>
        <v>40</v>
      </c>
      <c r="T60" s="27">
        <f t="shared" si="15"/>
        <v>268</v>
      </c>
    </row>
    <row r="61" spans="1:20" x14ac:dyDescent="0.25">
      <c r="A61" s="14">
        <v>6145</v>
      </c>
      <c r="B61" s="14" t="s">
        <v>64</v>
      </c>
      <c r="D61" s="13">
        <v>107</v>
      </c>
      <c r="E61" s="13">
        <v>644</v>
      </c>
      <c r="F61" s="13"/>
      <c r="G61" s="13">
        <v>240</v>
      </c>
      <c r="H61" s="13">
        <v>1881</v>
      </c>
      <c r="I61" s="13"/>
      <c r="J61" s="26">
        <v>62</v>
      </c>
      <c r="K61" s="26">
        <v>316</v>
      </c>
      <c r="L61" s="26"/>
      <c r="M61" s="26">
        <v>249</v>
      </c>
      <c r="N61" s="26">
        <v>1799</v>
      </c>
      <c r="O61" s="26"/>
      <c r="P61" s="27">
        <f t="shared" si="14"/>
        <v>169</v>
      </c>
      <c r="Q61" s="27">
        <f t="shared" si="14"/>
        <v>960</v>
      </c>
      <c r="R61" s="27"/>
      <c r="S61" s="27">
        <f t="shared" si="15"/>
        <v>489</v>
      </c>
      <c r="T61" s="27">
        <f t="shared" si="15"/>
        <v>3680</v>
      </c>
    </row>
    <row r="62" spans="1:20" x14ac:dyDescent="0.25">
      <c r="A62" s="14">
        <v>6146</v>
      </c>
      <c r="B62" s="14" t="s">
        <v>65</v>
      </c>
      <c r="D62" s="13">
        <v>7</v>
      </c>
      <c r="E62" s="13">
        <v>24</v>
      </c>
      <c r="F62" s="13"/>
      <c r="G62" s="13">
        <v>9</v>
      </c>
      <c r="H62" s="13">
        <v>84</v>
      </c>
      <c r="I62" s="13"/>
      <c r="J62" s="26">
        <v>2</v>
      </c>
      <c r="K62" s="26">
        <v>11</v>
      </c>
      <c r="L62" s="26"/>
      <c r="M62" s="26">
        <v>8</v>
      </c>
      <c r="N62" s="26">
        <v>68</v>
      </c>
      <c r="O62" s="26"/>
      <c r="P62" s="27">
        <f t="shared" si="14"/>
        <v>9</v>
      </c>
      <c r="Q62" s="27">
        <f t="shared" si="14"/>
        <v>35</v>
      </c>
      <c r="R62" s="27"/>
      <c r="S62" s="27">
        <f t="shared" si="15"/>
        <v>17</v>
      </c>
      <c r="T62" s="27">
        <f t="shared" si="15"/>
        <v>152</v>
      </c>
    </row>
    <row r="63" spans="1:20" x14ac:dyDescent="0.25">
      <c r="A63" s="17">
        <v>6147</v>
      </c>
      <c r="B63" s="17" t="s">
        <v>66</v>
      </c>
      <c r="D63" s="13">
        <v>2</v>
      </c>
      <c r="E63" s="13">
        <v>7</v>
      </c>
      <c r="F63" s="13"/>
      <c r="G63" s="13">
        <v>3</v>
      </c>
      <c r="H63" s="13">
        <v>47</v>
      </c>
      <c r="I63" s="13"/>
      <c r="J63" s="26">
        <v>1</v>
      </c>
      <c r="K63" s="26">
        <v>7</v>
      </c>
      <c r="L63" s="26"/>
      <c r="M63" s="26">
        <v>9</v>
      </c>
      <c r="N63" s="26">
        <v>73</v>
      </c>
      <c r="O63" s="26"/>
      <c r="P63" s="27">
        <f t="shared" si="14"/>
        <v>3</v>
      </c>
      <c r="Q63" s="27">
        <f t="shared" si="14"/>
        <v>14</v>
      </c>
      <c r="R63" s="27"/>
      <c r="S63" s="27">
        <f t="shared" si="15"/>
        <v>12</v>
      </c>
      <c r="T63" s="27">
        <f t="shared" si="15"/>
        <v>120</v>
      </c>
    </row>
    <row r="64" spans="1:20" x14ac:dyDescent="0.25">
      <c r="B64" s="15" t="s">
        <v>67</v>
      </c>
      <c r="D64" s="12">
        <v>150</v>
      </c>
      <c r="E64" s="12">
        <v>901</v>
      </c>
      <c r="F64" s="12"/>
      <c r="G64" s="12">
        <v>319</v>
      </c>
      <c r="H64" s="12">
        <v>2506</v>
      </c>
      <c r="J64" s="27">
        <f>SUM(J55:J63)</f>
        <v>93</v>
      </c>
      <c r="K64" s="27">
        <f t="shared" ref="K64:N64" si="16">SUM(K55:K63)</f>
        <v>546</v>
      </c>
      <c r="L64" s="27"/>
      <c r="M64" s="27">
        <f t="shared" si="16"/>
        <v>359</v>
      </c>
      <c r="N64" s="27">
        <f t="shared" si="16"/>
        <v>2560</v>
      </c>
      <c r="O64" s="22"/>
      <c r="P64" s="28">
        <f t="shared" si="14"/>
        <v>243</v>
      </c>
      <c r="Q64" s="28">
        <f t="shared" si="14"/>
        <v>1447</v>
      </c>
      <c r="R64" s="28"/>
      <c r="S64" s="28">
        <f t="shared" si="15"/>
        <v>678</v>
      </c>
      <c r="T64" s="28">
        <f t="shared" si="15"/>
        <v>5066</v>
      </c>
    </row>
    <row r="65" spans="1:20" x14ac:dyDescent="0.25">
      <c r="F65" s="1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x14ac:dyDescent="0.25">
      <c r="A66" s="12" t="s">
        <v>68</v>
      </c>
      <c r="B66" s="12" t="s">
        <v>68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x14ac:dyDescent="0.25"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x14ac:dyDescent="0.25">
      <c r="A68" s="13">
        <v>5434</v>
      </c>
      <c r="B68" s="13" t="s">
        <v>69</v>
      </c>
      <c r="C68" s="13"/>
      <c r="D68" s="13">
        <v>82</v>
      </c>
      <c r="E68" s="13">
        <v>693</v>
      </c>
      <c r="F68" s="13"/>
      <c r="G68" s="13">
        <v>13</v>
      </c>
      <c r="H68" s="13">
        <v>174</v>
      </c>
      <c r="J68" s="26">
        <v>66</v>
      </c>
      <c r="K68" s="26">
        <v>347</v>
      </c>
      <c r="L68" s="26"/>
      <c r="M68" s="26">
        <v>12</v>
      </c>
      <c r="N68" s="26">
        <v>109</v>
      </c>
      <c r="O68" s="22"/>
      <c r="P68" s="27">
        <f t="shared" ref="P68:Q68" si="17">D68+J68</f>
        <v>148</v>
      </c>
      <c r="Q68" s="27">
        <f t="shared" si="17"/>
        <v>1040</v>
      </c>
      <c r="R68" s="27"/>
      <c r="S68" s="27">
        <f t="shared" ref="S68:T68" si="18">G68+M68</f>
        <v>25</v>
      </c>
      <c r="T68" s="27">
        <f t="shared" si="18"/>
        <v>283</v>
      </c>
    </row>
    <row r="69" spans="1:20" x14ac:dyDescent="0.25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x14ac:dyDescent="0.25">
      <c r="A70" s="13">
        <v>8214</v>
      </c>
      <c r="B70" s="13" t="s">
        <v>70</v>
      </c>
      <c r="C70" s="13"/>
      <c r="D70" s="13">
        <v>209</v>
      </c>
      <c r="E70" s="13">
        <v>739</v>
      </c>
      <c r="F70" s="13"/>
      <c r="G70" s="13">
        <v>4</v>
      </c>
      <c r="H70" s="13">
        <v>23</v>
      </c>
      <c r="J70" s="26">
        <v>214</v>
      </c>
      <c r="K70" s="26">
        <v>901</v>
      </c>
      <c r="L70" s="26"/>
      <c r="M70" s="26">
        <v>5</v>
      </c>
      <c r="N70" s="26">
        <v>31</v>
      </c>
      <c r="O70" s="22"/>
      <c r="P70" s="27">
        <f t="shared" ref="P70:Q70" si="19">D70+J70</f>
        <v>423</v>
      </c>
      <c r="Q70" s="27">
        <f t="shared" si="19"/>
        <v>1640</v>
      </c>
      <c r="R70" s="27"/>
      <c r="S70" s="27">
        <f t="shared" ref="S70:T70" si="20">G70+M70</f>
        <v>9</v>
      </c>
      <c r="T70" s="27">
        <f t="shared" si="20"/>
        <v>54</v>
      </c>
    </row>
    <row r="71" spans="1:20" x14ac:dyDescent="0.25"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x14ac:dyDescent="0.25">
      <c r="A72" s="13">
        <v>8213</v>
      </c>
      <c r="B72" s="13" t="s">
        <v>71</v>
      </c>
      <c r="C72" s="13"/>
      <c r="D72" s="13">
        <v>83</v>
      </c>
      <c r="E72" s="13">
        <v>367</v>
      </c>
      <c r="F72" s="13"/>
      <c r="G72" s="13">
        <v>2</v>
      </c>
      <c r="H72" s="13">
        <v>14</v>
      </c>
      <c r="J72" s="26">
        <v>116</v>
      </c>
      <c r="K72" s="26">
        <v>666</v>
      </c>
      <c r="L72" s="26"/>
      <c r="M72" s="26">
        <v>5</v>
      </c>
      <c r="N72" s="26">
        <v>24</v>
      </c>
      <c r="O72" s="22"/>
      <c r="P72" s="27">
        <f t="shared" ref="P72:Q72" si="21">D72+J72</f>
        <v>199</v>
      </c>
      <c r="Q72" s="27">
        <f t="shared" si="21"/>
        <v>1033</v>
      </c>
      <c r="R72" s="27"/>
      <c r="S72" s="27">
        <f t="shared" ref="S72:T72" si="22">G72+M72</f>
        <v>7</v>
      </c>
      <c r="T72" s="27">
        <f t="shared" si="22"/>
        <v>38</v>
      </c>
    </row>
    <row r="74" spans="1:20" x14ac:dyDescent="0.25">
      <c r="A74" t="s">
        <v>72</v>
      </c>
    </row>
    <row r="75" spans="1:20" x14ac:dyDescent="0.25">
      <c r="A75" s="18" t="s">
        <v>73</v>
      </c>
    </row>
    <row r="76" spans="1:20" x14ac:dyDescent="0.25">
      <c r="A76" s="19" t="s">
        <v>74</v>
      </c>
    </row>
    <row r="77" spans="1:20" x14ac:dyDescent="0.25">
      <c r="A77" s="20" t="s">
        <v>75</v>
      </c>
    </row>
  </sheetData>
  <mergeCells count="6">
    <mergeCell ref="S2:T2"/>
    <mergeCell ref="D2:E2"/>
    <mergeCell ref="G2:H2"/>
    <mergeCell ref="J2:K2"/>
    <mergeCell ref="M2:N2"/>
    <mergeCell ref="P2:Q2"/>
  </mergeCells>
  <hyperlinks>
    <hyperlink ref="A77" r:id="rId1" display="https://www.ons.gov.uk/peoplepopulationandcommunity/healthandsocialcare/causesofdeath/bulletins/coronaviruscovid19relateddeathsbyoccupationenglandandwales/deathsregisteredbetween9marchand28december2020"/>
    <hyperlink ref="A75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Bulletin SOC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Barnett</dc:creator>
  <cp:lastModifiedBy>Arthur Barnett</cp:lastModifiedBy>
  <dcterms:created xsi:type="dcterms:W3CDTF">2021-11-26T20:39:39Z</dcterms:created>
  <dcterms:modified xsi:type="dcterms:W3CDTF">2025-05-13T15:02:47Z</dcterms:modified>
</cp:coreProperties>
</file>